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30" windowWidth="13610" windowHeight="11020" activeTab="1"/>
  </bookViews>
  <sheets>
    <sheet name="목록" sheetId="4" r:id="rId1"/>
    <sheet name="1-1. 전국 장애인(유형 등급)현황" sheetId="24" r:id="rId2"/>
    <sheet name="2-1.전국 연령별장애인(등급)현황" sheetId="26" r:id="rId3"/>
    <sheet name="3-1.전국 연령별 장애인(유형) 현황" sheetId="29" r:id="rId4"/>
  </sheets>
  <calcPr calcId="145621"/>
</workbook>
</file>

<file path=xl/calcChain.xml><?xml version="1.0" encoding="utf-8"?>
<calcChain xmlns="http://schemas.openxmlformats.org/spreadsheetml/2006/main">
  <c r="AF2" i="24" l="1"/>
  <c r="AM4" i="24"/>
  <c r="AL4" i="24"/>
  <c r="AG9" i="24"/>
  <c r="AE4" i="24"/>
  <c r="AE5" i="24"/>
  <c r="AD2" i="24"/>
  <c r="AH4" i="24"/>
  <c r="AD4" i="24"/>
  <c r="AD5" i="24"/>
  <c r="J130" i="26"/>
  <c r="G128" i="26"/>
  <c r="AF9" i="24"/>
  <c r="AJ9" i="24" s="1"/>
  <c r="AK9" i="24" s="1"/>
  <c r="J128" i="26"/>
  <c r="E127" i="26"/>
  <c r="F127" i="26"/>
  <c r="G127" i="26"/>
  <c r="H127" i="26"/>
  <c r="I127" i="26"/>
  <c r="J127" i="26"/>
  <c r="K127" i="26"/>
  <c r="L127" i="26"/>
  <c r="M127" i="26"/>
  <c r="N127" i="26"/>
  <c r="O127" i="26"/>
  <c r="P127" i="26"/>
  <c r="Q127" i="26"/>
  <c r="R127" i="26"/>
  <c r="S127" i="26"/>
  <c r="T127" i="26"/>
  <c r="B127" i="26"/>
  <c r="C127" i="26"/>
  <c r="D127" i="26"/>
  <c r="AC13" i="24" l="1"/>
  <c r="AC14" i="24"/>
  <c r="AC15" i="24"/>
  <c r="AC16" i="24"/>
  <c r="AC17" i="24"/>
  <c r="AC18" i="24"/>
  <c r="AC19" i="24"/>
  <c r="AC20" i="24"/>
  <c r="AC21" i="24"/>
  <c r="AC22" i="24"/>
  <c r="AC23" i="24"/>
  <c r="AC24" i="24"/>
  <c r="AC10" i="24"/>
  <c r="AC11" i="24"/>
  <c r="AC12" i="24"/>
  <c r="AB24" i="24"/>
  <c r="AB23" i="24"/>
  <c r="AB22" i="24"/>
  <c r="AB21" i="24"/>
  <c r="AB20" i="24"/>
  <c r="AB19" i="24"/>
  <c r="AB18" i="24"/>
  <c r="AB17" i="24"/>
  <c r="AB16" i="24"/>
  <c r="AB15" i="24"/>
  <c r="AB14" i="24"/>
  <c r="AB13" i="24"/>
  <c r="AB12" i="24"/>
  <c r="AB11" i="24"/>
  <c r="AB10" i="24"/>
  <c r="C127" i="29"/>
  <c r="D127" i="29"/>
  <c r="E127" i="29"/>
  <c r="F127" i="29"/>
  <c r="G127" i="29"/>
  <c r="H127" i="29"/>
  <c r="I127" i="29"/>
  <c r="J127" i="29"/>
  <c r="K127" i="29"/>
  <c r="L127" i="29"/>
  <c r="M127" i="29"/>
  <c r="N127" i="29"/>
  <c r="O127" i="29"/>
  <c r="P127" i="29"/>
  <c r="Q127" i="29"/>
  <c r="R127" i="29"/>
  <c r="S127" i="29"/>
  <c r="T127" i="29"/>
  <c r="U127" i="29"/>
  <c r="V127" i="29"/>
  <c r="W127" i="29"/>
  <c r="X127" i="29"/>
  <c r="Y127" i="29"/>
  <c r="Z127" i="29"/>
  <c r="AA127" i="29"/>
  <c r="AB127" i="29"/>
  <c r="AC127" i="29"/>
  <c r="AD127" i="29"/>
  <c r="AE127" i="29"/>
  <c r="AF127" i="29"/>
  <c r="AG127" i="29"/>
  <c r="AH127" i="29"/>
  <c r="AI127" i="29"/>
  <c r="AJ127" i="29"/>
  <c r="AK127" i="29"/>
  <c r="AL127" i="29"/>
  <c r="AM127" i="29"/>
  <c r="AN127" i="29"/>
  <c r="AO127" i="29"/>
  <c r="AP127" i="29"/>
  <c r="AQ127" i="29"/>
  <c r="AR127" i="29"/>
  <c r="AS127" i="29"/>
  <c r="AT127" i="29"/>
  <c r="AU127" i="29"/>
  <c r="B127" i="29"/>
  <c r="AB9" i="24"/>
  <c r="AC9" i="24" s="1"/>
  <c r="AV28" i="29"/>
  <c r="AA9" i="24" l="1"/>
  <c r="AA24" i="24"/>
  <c r="AA23" i="24"/>
  <c r="AA22" i="24"/>
  <c r="AA21" i="24"/>
  <c r="AA20" i="24"/>
  <c r="AA19" i="24"/>
  <c r="AA18" i="24"/>
  <c r="AA17" i="24"/>
  <c r="AA16" i="24"/>
  <c r="AA15" i="24"/>
  <c r="AA14" i="24"/>
  <c r="AA13" i="24"/>
  <c r="AA12" i="24"/>
  <c r="AA11" i="24"/>
  <c r="AA10" i="24"/>
  <c r="AI10" i="24"/>
  <c r="AI11" i="24"/>
  <c r="AI12" i="24"/>
  <c r="AI13" i="24"/>
  <c r="AI14" i="24"/>
  <c r="AI15" i="24"/>
  <c r="AI16" i="24"/>
  <c r="AI17" i="24"/>
  <c r="AI18" i="24"/>
  <c r="AI19" i="24"/>
  <c r="AI20" i="24"/>
  <c r="AI21" i="24"/>
  <c r="AI22" i="24"/>
  <c r="AI23" i="24"/>
  <c r="AI24" i="24"/>
  <c r="AI9" i="24"/>
  <c r="AD10" i="24"/>
  <c r="AE10" i="24" s="1"/>
  <c r="AD11" i="24"/>
  <c r="AE11" i="24" s="1"/>
  <c r="AD12" i="24"/>
  <c r="AE12" i="24" s="1"/>
  <c r="AD13" i="24"/>
  <c r="AE13" i="24" s="1"/>
  <c r="AD14" i="24"/>
  <c r="AE14" i="24" s="1"/>
  <c r="AD15" i="24"/>
  <c r="AE15" i="24" s="1"/>
  <c r="AD16" i="24"/>
  <c r="AE16" i="24" s="1"/>
  <c r="AD17" i="24"/>
  <c r="AE17" i="24" s="1"/>
  <c r="AD18" i="24"/>
  <c r="AE18" i="24" s="1"/>
  <c r="AD19" i="24"/>
  <c r="AE19" i="24" s="1"/>
  <c r="AD20" i="24"/>
  <c r="AE20" i="24" s="1"/>
  <c r="AD21" i="24"/>
  <c r="AE21" i="24" s="1"/>
  <c r="AD22" i="24"/>
  <c r="AE22" i="24" s="1"/>
  <c r="AD23" i="24"/>
  <c r="AE23" i="24" s="1"/>
  <c r="AD24" i="24"/>
  <c r="AE24" i="24" s="1"/>
  <c r="AH10" i="24"/>
  <c r="AH11" i="24"/>
  <c r="AH12" i="24"/>
  <c r="AH13" i="24"/>
  <c r="AH14" i="24"/>
  <c r="AH15" i="24"/>
  <c r="AH16" i="24"/>
  <c r="AH17" i="24"/>
  <c r="AH18" i="24"/>
  <c r="AH19" i="24"/>
  <c r="AH20" i="24"/>
  <c r="AH21" i="24"/>
  <c r="AH22" i="24"/>
  <c r="AH23" i="24"/>
  <c r="AH24" i="24"/>
  <c r="AD9" i="24"/>
  <c r="AE9" i="24" s="1"/>
  <c r="AH9" i="24"/>
  <c r="U71" i="26" l="1"/>
  <c r="U61" i="26"/>
  <c r="U51" i="26"/>
  <c r="U41" i="26"/>
  <c r="U31" i="26"/>
  <c r="U10" i="26"/>
  <c r="C10" i="24" l="1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9" i="24"/>
  <c r="B10" i="24"/>
  <c r="B11" i="24"/>
  <c r="B12" i="24"/>
  <c r="B13" i="24"/>
  <c r="B14" i="24"/>
  <c r="B15" i="24"/>
  <c r="B16" i="24"/>
  <c r="B17" i="24"/>
  <c r="B18" i="24"/>
  <c r="B19" i="24"/>
  <c r="B20" i="24"/>
  <c r="B21" i="24"/>
  <c r="B22" i="24"/>
  <c r="B23" i="24"/>
  <c r="B24" i="24"/>
  <c r="B9" i="24"/>
</calcChain>
</file>

<file path=xl/sharedStrings.xml><?xml version="1.0" encoding="utf-8"?>
<sst xmlns="http://schemas.openxmlformats.org/spreadsheetml/2006/main" count="336" uniqueCount="206">
  <si>
    <t>합계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</si>
  <si>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</si>
  <si>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</si>
  <si>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</si>
  <si>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</si>
  <si>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</si>
  <si>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</si>
  <si>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</si>
  <si>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</si>
  <si>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</si>
  <si>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</si>
  <si>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</si>
  <si>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</si>
  <si>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</si>
  <si>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</si>
  <si>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</si>
  <si>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남</t>
  </si>
  <si>
    <t>여</t>
  </si>
  <si>
    <t>장애유형</t>
  </si>
  <si>
    <t>나이</t>
  </si>
  <si>
    <t>1급</t>
  </si>
  <si>
    <t>2급</t>
  </si>
  <si>
    <t>3급</t>
  </si>
  <si>
    <t>4급</t>
  </si>
  <si>
    <t>5급</t>
  </si>
  <si>
    <t>6급</t>
  </si>
  <si>
    <t>1-1. 전국 장애인 유형별 등급별 현황</t>
    <phoneticPr fontId="2" type="noConversion"/>
  </si>
  <si>
    <t>2-1. 전국 연령별 장애인 등급별 현황</t>
    <phoneticPr fontId="2" type="noConversion"/>
  </si>
  <si>
    <t>2-2. 시도 연령별 장애인 등급별 현황</t>
    <phoneticPr fontId="2" type="noConversion"/>
  </si>
  <si>
    <t>3-1. 전국 장애인 연령별 유형별 현황</t>
    <phoneticPr fontId="2" type="noConversion"/>
  </si>
  <si>
    <t>3-2. 시도 장애인 연령별 유형별 현황</t>
    <phoneticPr fontId="2" type="noConversion"/>
  </si>
  <si>
    <t>3-3. 시군구 장애인 연령별 유형별 현황</t>
    <phoneticPr fontId="2" type="noConversion"/>
  </si>
  <si>
    <t xml:space="preserve">3-4. 시도 장애인 유형별 현황 </t>
    <phoneticPr fontId="2" type="noConversion"/>
  </si>
  <si>
    <t>4-3. 장애인 유형에 대한 시도 장애인 연령별 등급별 현황</t>
    <phoneticPr fontId="2" type="noConversion"/>
  </si>
  <si>
    <t>4-4. 전국 5세 간격 장애인 등급별 현황</t>
    <phoneticPr fontId="2" type="noConversion"/>
  </si>
  <si>
    <t>4-5. 전국 장애유형에 대한 장애인 연령별 등급별 현황</t>
    <phoneticPr fontId="2" type="noConversion"/>
  </si>
  <si>
    <t>5-2. 장애등급에 대한 시군구 장애인 유형별 현황</t>
    <phoneticPr fontId="2" type="noConversion"/>
  </si>
  <si>
    <t>TABLE NAME</t>
    <phoneticPr fontId="2" type="noConversion"/>
  </si>
  <si>
    <t>4-1. 장애인 유형에 대한 시도 등급별 현황</t>
    <phoneticPr fontId="2" type="noConversion"/>
  </si>
  <si>
    <t>4-2. 장애인 유형에 대한 시군구 등급별 현황</t>
    <phoneticPr fontId="2" type="noConversion"/>
  </si>
  <si>
    <t>5-1. 장애등급에 대한 시도 장애인 유형별 현황</t>
    <phoneticPr fontId="2" type="noConversion"/>
  </si>
  <si>
    <t>13. 충청남도, 충청북도 시군구 장애등급에 대한 장애인 연령별 유형별 현황</t>
    <phoneticPr fontId="2" type="noConversion"/>
  </si>
  <si>
    <t>14. 전라남도, 전라북도 시군구 장애등급에 대한 장애인 연령별 유형별 현황</t>
    <phoneticPr fontId="2" type="noConversion"/>
  </si>
  <si>
    <t>15. 경상남도, 경상북도, 제주특별자치도 시군구 장애등급에 대한 장애인 연령별 유형별 현황</t>
    <phoneticPr fontId="2" type="noConversion"/>
  </si>
  <si>
    <t>12. 세종특별자치시, 경기도, 강원도 시군구 장애등급에 대한 장애인 연령별 유형별 현황</t>
    <phoneticPr fontId="2" type="noConversion"/>
  </si>
  <si>
    <t>10. 서울특별시, 부산광역시 시군구 장애등급에 대한 장애인 연령별 유형별 현황</t>
    <phoneticPr fontId="2" type="noConversion"/>
  </si>
  <si>
    <t>11. 광주광역시, 대구광역시, 대전광역시, 울산광역시, 인천광역시 시군구 장애등급에 대한 장애인 연령별 유형별 현황</t>
    <phoneticPr fontId="2" type="noConversion"/>
  </si>
  <si>
    <t xml:space="preserve">전국등록장애인 </t>
    <phoneticPr fontId="2" type="noConversion"/>
  </si>
  <si>
    <t>(단위: 명)</t>
  </si>
  <si>
    <t>해당없음</t>
  </si>
  <si>
    <t>페이지 : 1/4</t>
  </si>
  <si>
    <t>전국 연령별 장애인 등급별 현황</t>
  </si>
  <si>
    <t>자폐</t>
  </si>
  <si>
    <t>페이지 : 1 / 4</t>
  </si>
  <si>
    <t>전국 장애인 연령별, 유형별 현황</t>
  </si>
  <si>
    <t>111</t>
  </si>
  <si>
    <t>104</t>
  </si>
  <si>
    <t>101</t>
  </si>
  <si>
    <t>100</t>
  </si>
  <si>
    <t xml:space="preserve">99 </t>
  </si>
  <si>
    <t xml:space="preserve">98 </t>
  </si>
  <si>
    <t xml:space="preserve">97 </t>
  </si>
  <si>
    <t xml:space="preserve">96 </t>
  </si>
  <si>
    <t xml:space="preserve">95 </t>
  </si>
  <si>
    <t xml:space="preserve">94 </t>
  </si>
  <si>
    <t xml:space="preserve">93 </t>
  </si>
  <si>
    <t xml:space="preserve">92 </t>
  </si>
  <si>
    <t xml:space="preserve">91 </t>
  </si>
  <si>
    <t xml:space="preserve">90 </t>
  </si>
  <si>
    <t xml:space="preserve">89 </t>
  </si>
  <si>
    <t xml:space="preserve">88 </t>
  </si>
  <si>
    <t xml:space="preserve">87 </t>
  </si>
  <si>
    <t xml:space="preserve">86 </t>
  </si>
  <si>
    <t xml:space="preserve">85 </t>
  </si>
  <si>
    <t xml:space="preserve">84 </t>
  </si>
  <si>
    <t xml:space="preserve">83 </t>
  </si>
  <si>
    <t xml:space="preserve">82 </t>
  </si>
  <si>
    <t xml:space="preserve">81 </t>
  </si>
  <si>
    <t xml:space="preserve">80 </t>
  </si>
  <si>
    <t xml:space="preserve">79 </t>
  </si>
  <si>
    <t xml:space="preserve">78 </t>
  </si>
  <si>
    <t xml:space="preserve">77 </t>
  </si>
  <si>
    <t xml:space="preserve">76 </t>
  </si>
  <si>
    <t xml:space="preserve">75 </t>
  </si>
  <si>
    <t xml:space="preserve">74 </t>
  </si>
  <si>
    <t xml:space="preserve">73 </t>
  </si>
  <si>
    <t xml:space="preserve">72 </t>
  </si>
  <si>
    <t xml:space="preserve">71 </t>
  </si>
  <si>
    <t xml:space="preserve">70 </t>
  </si>
  <si>
    <t xml:space="preserve">69 </t>
  </si>
  <si>
    <t xml:space="preserve">68 </t>
  </si>
  <si>
    <t xml:space="preserve">67 </t>
  </si>
  <si>
    <t xml:space="preserve">66 </t>
  </si>
  <si>
    <t xml:space="preserve">65 </t>
  </si>
  <si>
    <t xml:space="preserve">64 </t>
  </si>
  <si>
    <t xml:space="preserve">63 </t>
  </si>
  <si>
    <t xml:space="preserve">62 </t>
  </si>
  <si>
    <t xml:space="preserve">61 </t>
  </si>
  <si>
    <t xml:space="preserve">60 </t>
  </si>
  <si>
    <t xml:space="preserve">59 </t>
  </si>
  <si>
    <t xml:space="preserve">58 </t>
  </si>
  <si>
    <t xml:space="preserve">57 </t>
  </si>
  <si>
    <t xml:space="preserve">56 </t>
  </si>
  <si>
    <t xml:space="preserve">55 </t>
  </si>
  <si>
    <t xml:space="preserve">54 </t>
  </si>
  <si>
    <t xml:space="preserve">53 </t>
  </si>
  <si>
    <t xml:space="preserve">52 </t>
  </si>
  <si>
    <t xml:space="preserve">51 </t>
  </si>
  <si>
    <t xml:space="preserve">50 </t>
  </si>
  <si>
    <t xml:space="preserve">49 </t>
  </si>
  <si>
    <t xml:space="preserve">48 </t>
  </si>
  <si>
    <t xml:space="preserve">47 </t>
  </si>
  <si>
    <t xml:space="preserve">46 </t>
  </si>
  <si>
    <t xml:space="preserve">45 </t>
  </si>
  <si>
    <t xml:space="preserve">44 </t>
  </si>
  <si>
    <t xml:space="preserve">43 </t>
  </si>
  <si>
    <t xml:space="preserve">42 </t>
  </si>
  <si>
    <t xml:space="preserve">41 </t>
  </si>
  <si>
    <t xml:space="preserve">40 </t>
  </si>
  <si>
    <t xml:space="preserve">39 </t>
  </si>
  <si>
    <t xml:space="preserve">38 </t>
  </si>
  <si>
    <t xml:space="preserve">37 </t>
  </si>
  <si>
    <t xml:space="preserve">36 </t>
  </si>
  <si>
    <t xml:space="preserve">35 </t>
  </si>
  <si>
    <t xml:space="preserve">34 </t>
  </si>
  <si>
    <t xml:space="preserve">33 </t>
  </si>
  <si>
    <t xml:space="preserve">32 </t>
  </si>
  <si>
    <t xml:space="preserve">31 </t>
  </si>
  <si>
    <t xml:space="preserve">30 </t>
  </si>
  <si>
    <t xml:space="preserve">29 </t>
  </si>
  <si>
    <t xml:space="preserve">28 </t>
  </si>
  <si>
    <t xml:space="preserve">27 </t>
  </si>
  <si>
    <t xml:space="preserve">26 </t>
  </si>
  <si>
    <t xml:space="preserve">25 </t>
  </si>
  <si>
    <t xml:space="preserve">24 </t>
  </si>
  <si>
    <t xml:space="preserve">23 </t>
  </si>
  <si>
    <t xml:space="preserve">22 </t>
  </si>
  <si>
    <t xml:space="preserve">21 </t>
  </si>
  <si>
    <t xml:space="preserve">20 </t>
  </si>
  <si>
    <t xml:space="preserve">19 </t>
  </si>
  <si>
    <t xml:space="preserve">18 </t>
  </si>
  <si>
    <t xml:space="preserve">17 </t>
  </si>
  <si>
    <t xml:space="preserve">16 </t>
  </si>
  <si>
    <t xml:space="preserve">15 </t>
  </si>
  <si>
    <t xml:space="preserve">14 </t>
  </si>
  <si>
    <t xml:space="preserve">13 </t>
  </si>
  <si>
    <t xml:space="preserve">12 </t>
  </si>
  <si>
    <t xml:space="preserve">11 </t>
  </si>
  <si>
    <t xml:space="preserve">10 </t>
  </si>
  <si>
    <t xml:space="preserve">9  </t>
  </si>
  <si>
    <t xml:space="preserve">8  </t>
  </si>
  <si>
    <t xml:space="preserve">7  </t>
  </si>
  <si>
    <t xml:space="preserve">6  </t>
  </si>
  <si>
    <t xml:space="preserve">5  </t>
  </si>
  <si>
    <t xml:space="preserve">4  </t>
  </si>
  <si>
    <t xml:space="preserve">3  </t>
  </si>
  <si>
    <t xml:space="preserve">2  </t>
  </si>
  <si>
    <t xml:space="preserve">1  </t>
  </si>
  <si>
    <t>113</t>
  </si>
  <si>
    <t>106</t>
  </si>
  <si>
    <t>103</t>
  </si>
  <si>
    <t>102</t>
  </si>
  <si>
    <t xml:space="preserve">0  </t>
  </si>
  <si>
    <t>109</t>
  </si>
  <si>
    <t>107</t>
  </si>
  <si>
    <t>105</t>
  </si>
  <si>
    <t>108</t>
  </si>
  <si>
    <t>112</t>
  </si>
  <si>
    <t>110</t>
  </si>
  <si>
    <t>페이지 : 1 / 1</t>
  </si>
  <si>
    <t>■ 2014년 12월말 기준</t>
    <phoneticPr fontId="2" type="noConversion"/>
  </si>
  <si>
    <t>(2014년 12월)</t>
  </si>
  <si>
    <r>
      <t xml:space="preserve">합 </t>
    </r>
    <r>
      <rPr>
        <sz val="10"/>
        <color indexed="8"/>
        <rFont val="굴림"/>
        <family val="3"/>
        <charset val="129"/>
      </rPr>
      <t xml:space="preserve"> 계</t>
    </r>
    <phoneticPr fontId="12" type="noConversion"/>
  </si>
  <si>
    <t>남</t>
    <phoneticPr fontId="12" type="noConversion"/>
  </si>
  <si>
    <t>여</t>
    <phoneticPr fontId="12" type="noConversion"/>
  </si>
  <si>
    <t>합계</t>
    <phoneticPr fontId="12" type="noConversion"/>
  </si>
  <si>
    <t>전국 장애인 유형별, 등급별 현황</t>
    <phoneticPr fontId="12" type="noConversion"/>
  </si>
  <si>
    <t>114</t>
  </si>
  <si>
    <t>117</t>
  </si>
  <si>
    <t xml:space="preserve">2-3. 시군구 장애인 연령별 등급별 현황 </t>
    <phoneticPr fontId="2" type="noConversion"/>
  </si>
  <si>
    <t>1-2. 시도 장애인 유형별 등급별 현황</t>
    <phoneticPr fontId="2" type="noConversion"/>
  </si>
  <si>
    <t>출력일자 :  2015-4-2 14:45:54    출력자 :  방희정    출력부서 :  대전광역시 서구 복수동</t>
  </si>
  <si>
    <t>출력일자 :  2015-4-2 15:7:42    출력자 :  방희정    출력부서 :  대전광역시 서구 복수동</t>
  </si>
  <si>
    <t>(4~6급)</t>
    <phoneticPr fontId="2" type="noConversion"/>
  </si>
  <si>
    <t>(1~3급)</t>
    <phoneticPr fontId="2" type="noConversion"/>
  </si>
  <si>
    <t>비율</t>
    <phoneticPr fontId="2" type="noConversion"/>
  </si>
  <si>
    <t>전체</t>
    <phoneticPr fontId="2" type="noConversion"/>
  </si>
  <si>
    <t>유형</t>
    <phoneticPr fontId="2" type="noConversion"/>
  </si>
  <si>
    <t>(비율)</t>
    <phoneticPr fontId="2" type="noConversion"/>
  </si>
  <si>
    <t>18세이상</t>
    <phoneticPr fontId="2" type="noConversion"/>
  </si>
  <si>
    <t>(비율)</t>
    <phoneticPr fontId="2" type="noConversion"/>
  </si>
  <si>
    <t>(18세이상)</t>
    <phoneticPr fontId="2" type="noConversion"/>
  </si>
  <si>
    <t>1-3급</t>
    <phoneticPr fontId="2" type="noConversion"/>
  </si>
  <si>
    <t>전체장애연금 대상</t>
    <phoneticPr fontId="2" type="noConversion"/>
  </si>
  <si>
    <t>(1-2급,18세이상)</t>
    <phoneticPr fontId="2" type="noConversion"/>
  </si>
  <si>
    <t>(1-3급,18세이상)</t>
    <phoneticPr fontId="2" type="noConversion"/>
  </si>
  <si>
    <t>3급 중복장애</t>
    <phoneticPr fontId="2" type="noConversion"/>
  </si>
  <si>
    <t>장애연금대상</t>
    <phoneticPr fontId="2" type="noConversion"/>
  </si>
  <si>
    <t>1,2급,+중복3급</t>
    <phoneticPr fontId="2" type="noConversion"/>
  </si>
  <si>
    <t>(1,2급+중복3급</t>
    <phoneticPr fontId="2" type="noConversion"/>
  </si>
  <si>
    <t>3급확대시</t>
    <phoneticPr fontId="2" type="noConversion"/>
  </si>
  <si>
    <t xml:space="preserve">전체장애연급대상 </t>
    <phoneticPr fontId="2" type="noConversion"/>
  </si>
  <si>
    <t>3급(18세이상)</t>
    <phoneticPr fontId="2" type="noConversion"/>
  </si>
  <si>
    <t>3급중복(18세이상)</t>
    <phoneticPr fontId="2" type="noConversion"/>
  </si>
  <si>
    <t>(연금확대인원)</t>
    <phoneticPr fontId="2" type="noConversion"/>
  </si>
  <si>
    <t>1,2급(18세이상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</si>
</sst>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 "/>
    <numFmt numFmtId="177" formatCode="0_ "/>
    <numFmt numFmtId="178" formatCode="0.0%"/>
    <numFmt numFmtId="179" formatCode="0.000%"/>
  </numFmts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sz val="8"/>
      <color indexed="8"/>
      <name val="굴림"/>
      <family val="3"/>
      <charset val="129"/>
    </font>
    <font>
      <sz val="9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b/>
      <sz val="20"/>
      <color indexed="8"/>
      <name val="굴림"/>
      <family val="3"/>
      <charset val="129"/>
    </font>
    <font>
      <sz val="8"/>
      <name val="돋움"/>
      <family val="3"/>
      <charset val="129"/>
    </font>
    <font>
      <sz val="8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6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41" fontId="4" fillId="0" borderId="5" xfId="1" applyFont="1" applyBorder="1">
      <alignment vertical="center"/>
    </xf>
    <xf numFmtId="0" fontId="0" fillId="3" borderId="2" xfId="0" applyNumberFormat="1" applyFill="1" applyBorder="1">
      <alignment vertical="center"/>
    </xf>
    <xf numFmtId="0" fontId="0" fillId="3" borderId="3" xfId="0" applyNumberFormat="1" applyFill="1" applyBorder="1">
      <alignment vertical="center"/>
    </xf>
    <xf numFmtId="0" fontId="0" fillId="3" borderId="4" xfId="0" applyNumberFormat="1" applyFill="1" applyBorder="1">
      <alignment vertical="center"/>
    </xf>
    <xf numFmtId="0" fontId="0" fillId="0" borderId="0" xfId="0">
      <alignment vertical="center"/>
    </xf>
    <xf numFmtId="0" fontId="0" fillId="0" borderId="9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176" fontId="9" fillId="0" borderId="8" xfId="0" applyNumberFormat="1" applyFont="1" applyBorder="1" applyAlignment="1">
      <alignment horizontal="right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right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176" fontId="8" fillId="0" borderId="8" xfId="0" applyNumberFormat="1" applyFont="1" applyBorder="1" applyAlignment="1">
      <alignment horizontal="right" vertical="center" wrapText="1"/>
    </xf>
    <xf numFmtId="176" fontId="8" fillId="0" borderId="6" xfId="0" applyNumberFormat="1" applyFont="1" applyBorder="1" applyAlignment="1">
      <alignment horizontal="right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176" fontId="8" fillId="0" borderId="8" xfId="0" applyNumberFormat="1" applyFont="1" applyBorder="1" applyAlignment="1">
      <alignment horizontal="right" vertical="center"/>
    </xf>
    <xf numFmtId="177" fontId="8" fillId="0" borderId="7" xfId="0" applyNumberFormat="1" applyFont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right" vertical="center"/>
    </xf>
    <xf numFmtId="177" fontId="8" fillId="0" borderId="9" xfId="0" applyNumberFormat="1" applyFont="1" applyBorder="1" applyAlignment="1">
      <alignment horizontal="center" vertical="center" wrapText="1"/>
    </xf>
    <xf numFmtId="0" fontId="13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>
      <alignment vertical="center"/>
    </xf>
    <xf numFmtId="0" fontId="14" fillId="0" borderId="0" xfId="0" applyFont="1">
      <alignment vertical="center"/>
    </xf>
    <xf numFmtId="178" fontId="14" fillId="0" borderId="0" xfId="24" applyNumberFormat="1" applyFont="1">
      <alignment vertical="center"/>
    </xf>
    <xf numFmtId="179" fontId="14" fillId="0" borderId="0" xfId="24" applyNumberFormat="1" applyFont="1">
      <alignment vertical="center"/>
    </xf>
    <xf numFmtId="179" fontId="15" fillId="0" borderId="19" xfId="24" applyNumberFormat="1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41" fontId="14" fillId="0" borderId="0" xfId="1" applyFont="1">
      <alignment vertical="center"/>
    </xf>
    <xf numFmtId="41" fontId="16" fillId="0" borderId="19" xfId="1" applyFont="1" applyFill="1" applyBorder="1" applyAlignment="1">
      <alignment horizontal="center" vertical="center" wrapText="1"/>
    </xf>
    <xf numFmtId="178" fontId="15" fillId="0" borderId="19" xfId="24" applyNumberFormat="1" applyFont="1" applyBorder="1" applyAlignment="1">
      <alignment horizontal="center" vertical="center"/>
    </xf>
    <xf numFmtId="0" fontId="0" fillId="0" borderId="0" xfId="0">
      <alignment vertical="center"/>
    </xf>
    <xf numFmtId="176" fontId="14" fillId="0" borderId="0" xfId="0" applyNumberFormat="1" applyFont="1">
      <alignment vertical="center"/>
    </xf>
    <xf numFmtId="0" fontId="15" fillId="0" borderId="0" xfId="0" applyFont="1">
      <alignment vertical="center"/>
    </xf>
    <xf numFmtId="176" fontId="15" fillId="0" borderId="0" xfId="0" applyNumberFormat="1" applyFont="1">
      <alignment vertical="center"/>
    </xf>
    <xf numFmtId="41" fontId="15" fillId="0" borderId="19" xfId="1" applyFont="1" applyBorder="1" applyAlignment="1">
      <alignment horizontal="center" vertical="center"/>
    </xf>
    <xf numFmtId="179" fontId="15" fillId="0" borderId="19" xfId="24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center" vertical="center" wrapText="1"/>
    </xf>
    <xf numFmtId="41" fontId="0" fillId="0" borderId="0" xfId="1" applyFont="1">
      <alignment vertical="center"/>
    </xf>
    <xf numFmtId="9" fontId="0" fillId="0" borderId="0" xfId="24" applyFont="1">
      <alignment vertical="center"/>
    </xf>
    <xf numFmtId="9" fontId="15" fillId="0" borderId="19" xfId="24" applyFont="1" applyFill="1" applyBorder="1" applyAlignment="1">
      <alignment horizontal="center" vertical="center"/>
    </xf>
    <xf numFmtId="9" fontId="0" fillId="0" borderId="19" xfId="24" applyFont="1" applyBorder="1">
      <alignment vertical="center"/>
    </xf>
    <xf numFmtId="176" fontId="13" fillId="0" borderId="0" xfId="0" applyNumberFormat="1" applyFont="1">
      <alignment vertical="center"/>
    </xf>
    <xf numFmtId="41" fontId="13" fillId="0" borderId="0" xfId="1" applyFont="1">
      <alignment vertical="center"/>
    </xf>
    <xf numFmtId="0" fontId="18" fillId="0" borderId="0" xfId="0" applyFont="1">
      <alignment vertical="center"/>
    </xf>
    <xf numFmtId="41" fontId="18" fillId="0" borderId="0" xfId="1" applyFont="1">
      <alignment vertical="center"/>
    </xf>
    <xf numFmtId="179" fontId="13" fillId="0" borderId="0" xfId="24" applyNumberFormat="1" applyFont="1">
      <alignment vertical="center"/>
    </xf>
    <xf numFmtId="41" fontId="13" fillId="6" borderId="0" xfId="1" applyFont="1" applyFill="1">
      <alignment vertical="center"/>
    </xf>
    <xf numFmtId="0" fontId="18" fillId="6" borderId="0" xfId="0" applyFont="1" applyFill="1">
      <alignment vertical="center"/>
    </xf>
    <xf numFmtId="41" fontId="18" fillId="6" borderId="0" xfId="1" applyFont="1" applyFill="1">
      <alignment vertical="center"/>
    </xf>
    <xf numFmtId="49" fontId="17" fillId="0" borderId="19" xfId="0" applyNumberFormat="1" applyFont="1" applyBorder="1" applyAlignment="1">
      <alignment horizontal="center" vertical="center" wrapText="1"/>
    </xf>
    <xf numFmtId="176" fontId="17" fillId="4" borderId="19" xfId="0" applyNumberFormat="1" applyFont="1" applyFill="1" applyBorder="1" applyAlignment="1">
      <alignment horizontal="right" vertical="center" wrapText="1"/>
    </xf>
    <xf numFmtId="178" fontId="17" fillId="4" borderId="19" xfId="24" applyNumberFormat="1" applyFont="1" applyFill="1" applyBorder="1" applyAlignment="1">
      <alignment horizontal="right" vertical="center" wrapText="1"/>
    </xf>
    <xf numFmtId="41" fontId="17" fillId="5" borderId="19" xfId="1" applyFont="1" applyFill="1" applyBorder="1" applyAlignment="1">
      <alignment horizontal="right" vertical="center" wrapText="1"/>
    </xf>
    <xf numFmtId="178" fontId="17" fillId="5" borderId="19" xfId="24" applyNumberFormat="1" applyFont="1" applyFill="1" applyBorder="1" applyAlignment="1">
      <alignment horizontal="right" vertical="center" wrapText="1"/>
    </xf>
    <xf numFmtId="41" fontId="18" fillId="2" borderId="19" xfId="1" applyFont="1" applyFill="1" applyBorder="1">
      <alignment vertical="center"/>
    </xf>
    <xf numFmtId="9" fontId="18" fillId="2" borderId="19" xfId="24" applyNumberFormat="1" applyFont="1" applyFill="1" applyBorder="1">
      <alignment vertical="center"/>
    </xf>
    <xf numFmtId="41" fontId="18" fillId="0" borderId="19" xfId="1" applyFont="1" applyBorder="1">
      <alignment vertical="center"/>
    </xf>
    <xf numFmtId="9" fontId="18" fillId="0" borderId="19" xfId="24" applyNumberFormat="1" applyFont="1" applyBorder="1">
      <alignment vertical="center"/>
    </xf>
    <xf numFmtId="176" fontId="18" fillId="0" borderId="19" xfId="0" applyNumberFormat="1" applyFont="1" applyBorder="1">
      <alignment vertical="center"/>
    </xf>
    <xf numFmtId="0" fontId="18" fillId="0" borderId="19" xfId="0" applyFont="1" applyBorder="1">
      <alignment vertical="center"/>
    </xf>
    <xf numFmtId="49" fontId="16" fillId="7" borderId="19" xfId="0" applyNumberFormat="1" applyFont="1" applyFill="1" applyBorder="1" applyAlignment="1">
      <alignment horizontal="center" vertical="center" wrapText="1"/>
    </xf>
    <xf numFmtId="176" fontId="16" fillId="7" borderId="19" xfId="0" applyNumberFormat="1" applyFont="1" applyFill="1" applyBorder="1" applyAlignment="1">
      <alignment horizontal="right" vertical="center" wrapText="1"/>
    </xf>
    <xf numFmtId="178" fontId="16" fillId="7" borderId="19" xfId="24" applyNumberFormat="1" applyFont="1" applyFill="1" applyBorder="1" applyAlignment="1">
      <alignment horizontal="right" vertical="center" wrapText="1"/>
    </xf>
    <xf numFmtId="41" fontId="16" fillId="7" borderId="19" xfId="1" applyFont="1" applyFill="1" applyBorder="1" applyAlignment="1">
      <alignment horizontal="right" vertical="center" wrapText="1"/>
    </xf>
    <xf numFmtId="41" fontId="15" fillId="7" borderId="19" xfId="1" applyFont="1" applyFill="1" applyBorder="1">
      <alignment vertical="center"/>
    </xf>
    <xf numFmtId="9" fontId="15" fillId="7" borderId="19" xfId="24" applyNumberFormat="1" applyFont="1" applyFill="1" applyBorder="1">
      <alignment vertical="center"/>
    </xf>
    <xf numFmtId="176" fontId="15" fillId="7" borderId="19" xfId="0" applyNumberFormat="1" applyFont="1" applyFill="1" applyBorder="1">
      <alignment vertical="center"/>
    </xf>
    <xf numFmtId="41" fontId="15" fillId="7" borderId="19" xfId="0" applyNumberFormat="1" applyFont="1" applyFill="1" applyBorder="1">
      <alignment vertical="center"/>
    </xf>
    <xf numFmtId="9" fontId="15" fillId="7" borderId="19" xfId="24" applyFont="1" applyFill="1" applyBorder="1">
      <alignment vertical="center"/>
    </xf>
    <xf numFmtId="178" fontId="13" fillId="0" borderId="0" xfId="24" applyNumberFormat="1" applyFont="1">
      <alignment vertical="center"/>
    </xf>
    <xf numFmtId="178" fontId="18" fillId="0" borderId="0" xfId="24" applyNumberFormat="1" applyFont="1">
      <alignment vertical="center"/>
    </xf>
    <xf numFmtId="9" fontId="18" fillId="6" borderId="0" xfId="24" applyFont="1" applyFill="1">
      <alignment vertical="center"/>
    </xf>
    <xf numFmtId="9" fontId="13" fillId="0" borderId="0" xfId="24" applyFont="1">
      <alignment vertical="center"/>
    </xf>
    <xf numFmtId="49" fontId="10" fillId="0" borderId="0" xfId="0" applyNumberFormat="1" applyFont="1" applyBorder="1" applyAlignment="1">
      <alignment horizontal="left" vertical="center" wrapText="1"/>
    </xf>
    <xf numFmtId="0" fontId="0" fillId="0" borderId="0" xfId="0">
      <alignment vertical="center"/>
    </xf>
    <xf numFmtId="49" fontId="10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49" fontId="11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176" fontId="9" fillId="0" borderId="13" xfId="0" applyNumberFormat="1" applyFont="1" applyBorder="1" applyAlignment="1">
      <alignment horizontal="right" vertical="center" wrapText="1"/>
    </xf>
    <xf numFmtId="176" fontId="9" fillId="0" borderId="10" xfId="0" applyNumberFormat="1" applyFont="1" applyBorder="1" applyAlignment="1">
      <alignment horizontal="right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right" vertical="center" wrapText="1"/>
    </xf>
    <xf numFmtId="49" fontId="10" fillId="0" borderId="0" xfId="0" applyNumberFormat="1" applyFont="1" applyBorder="1" applyAlignment="1">
      <alignment horizontal="right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49" fontId="9" fillId="0" borderId="18" xfId="0" applyNumberFormat="1" applyFont="1" applyBorder="1" applyAlignment="1">
      <alignment horizontal="center" vertical="center" wrapText="1"/>
    </xf>
  </cellXfs>
  <cellStyles count="25">
    <cellStyle name="백분율" xfId="24" builtinId="5"/>
    <cellStyle name="쉼표 [0]" xfId="1" builtinId="6"/>
    <cellStyle name="쉼표 [0] 2" xfId="6"/>
    <cellStyle name="표준" xfId="0" builtinId="0"/>
    <cellStyle name="표준 10" xfId="21"/>
    <cellStyle name="표준 10 2" xfId="14"/>
    <cellStyle name="표준 11 2" xfId="15"/>
    <cellStyle name="표준 12 2" xfId="16"/>
    <cellStyle name="표준 13 2" xfId="17"/>
    <cellStyle name="표준 14 2" xfId="18"/>
    <cellStyle name="표준 15 2" xfId="19"/>
    <cellStyle name="표준 16" xfId="20"/>
    <cellStyle name="표준 2" xfId="2"/>
    <cellStyle name="표준 3" xfId="3"/>
    <cellStyle name="표준 3 2" xfId="7"/>
    <cellStyle name="표준 4" xfId="5"/>
    <cellStyle name="표준 4 2" xfId="8"/>
    <cellStyle name="표준 5" xfId="23"/>
    <cellStyle name="표준 5 2" xfId="9"/>
    <cellStyle name="표준 6" xfId="22"/>
    <cellStyle name="표준 6 2" xfId="10"/>
    <cellStyle name="표준 7" xfId="4"/>
    <cellStyle name="표준 7 2" xfId="11"/>
    <cellStyle name="표준 8 2" xfId="12"/>
    <cellStyle name="표준 9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4"/>
  <sheetViews>
    <sheetView zoomScale="85" zoomScaleNormal="85" workbookViewId="0">
      <selection activeCell="B5" sqref="B5"/>
    </sheetView>
  </sheetViews>
  <sheetFormatPr defaultRowHeight="17" x14ac:dyDescent="0.45"/>
  <cols>
    <col min="1" max="1" width="2.75" customWidth="1"/>
    <col min="2" max="2" width="100" customWidth="1"/>
    <col min="3" max="3" width="5.25" customWidth="1"/>
    <col min="4" max="4" width="20.08203125" bestFit="1" customWidth="1"/>
    <col min="5" max="5" width="11.75" bestFit="1" customWidth="1"/>
  </cols>
  <sheetData>
    <row r="1" spans="2:5" ht="17.25" thickBot="1" x14ac:dyDescent="0.35"/>
    <row r="2" spans="2:5" ht="22.5" customHeight="1" thickBot="1" x14ac:dyDescent="0.35">
      <c r="B2" s="1" t="s">
        <v>37</v>
      </c>
    </row>
    <row r="3" spans="2:5" ht="22.5" customHeight="1" x14ac:dyDescent="0.45">
      <c r="B3" s="5" t="s">
        <v>26</v>
      </c>
      <c r="C3">
        <v>38</v>
      </c>
    </row>
    <row r="4" spans="2:5" ht="22.5" customHeight="1" x14ac:dyDescent="0.45">
      <c r="B4" s="6" t="s">
        <v>180</v>
      </c>
      <c r="C4">
        <v>44</v>
      </c>
    </row>
    <row r="5" spans="2:5" ht="22.5" customHeight="1" thickBot="1" x14ac:dyDescent="0.5">
      <c r="B5" s="6" t="s">
        <v>27</v>
      </c>
      <c r="C5">
        <v>40</v>
      </c>
      <c r="D5" s="2" t="s">
        <v>170</v>
      </c>
    </row>
    <row r="6" spans="2:5" ht="22.5" customHeight="1" thickBot="1" x14ac:dyDescent="0.5">
      <c r="B6" s="6" t="s">
        <v>28</v>
      </c>
      <c r="C6">
        <v>41</v>
      </c>
      <c r="D6" s="3" t="s">
        <v>47</v>
      </c>
      <c r="E6" s="4">
        <v>2494460</v>
      </c>
    </row>
    <row r="7" spans="2:5" ht="22.5" customHeight="1" x14ac:dyDescent="0.45">
      <c r="B7" s="6" t="s">
        <v>179</v>
      </c>
      <c r="C7">
        <v>48</v>
      </c>
    </row>
    <row r="8" spans="2:5" ht="22.5" customHeight="1" x14ac:dyDescent="0.45">
      <c r="B8" s="6" t="s">
        <v>29</v>
      </c>
      <c r="C8">
        <v>42</v>
      </c>
    </row>
    <row r="9" spans="2:5" ht="22.5" customHeight="1" x14ac:dyDescent="0.45">
      <c r="B9" s="6" t="s">
        <v>30</v>
      </c>
      <c r="C9">
        <v>43</v>
      </c>
    </row>
    <row r="10" spans="2:5" ht="22.5" customHeight="1" x14ac:dyDescent="0.45">
      <c r="B10" s="6" t="s">
        <v>31</v>
      </c>
      <c r="C10">
        <v>49</v>
      </c>
    </row>
    <row r="11" spans="2:5" ht="22.5" customHeight="1" x14ac:dyDescent="0.45">
      <c r="B11" s="6" t="s">
        <v>32</v>
      </c>
      <c r="C11">
        <v>37</v>
      </c>
    </row>
    <row r="12" spans="2:5" ht="22.5" customHeight="1" x14ac:dyDescent="0.45">
      <c r="B12" s="6" t="s">
        <v>38</v>
      </c>
      <c r="C12">
        <v>39</v>
      </c>
    </row>
    <row r="13" spans="2:5" ht="22.5" customHeight="1" x14ac:dyDescent="0.45">
      <c r="B13" s="6" t="s">
        <v>39</v>
      </c>
      <c r="C13">
        <v>50</v>
      </c>
    </row>
    <row r="14" spans="2:5" ht="22.5" customHeight="1" x14ac:dyDescent="0.45">
      <c r="B14" s="6" t="s">
        <v>33</v>
      </c>
      <c r="C14">
        <v>45</v>
      </c>
    </row>
    <row r="15" spans="2:5" ht="22.5" customHeight="1" x14ac:dyDescent="0.45">
      <c r="B15" s="6" t="s">
        <v>34</v>
      </c>
      <c r="C15">
        <v>51</v>
      </c>
    </row>
    <row r="16" spans="2:5" ht="22.5" customHeight="1" x14ac:dyDescent="0.45">
      <c r="B16" s="6" t="s">
        <v>35</v>
      </c>
      <c r="C16">
        <v>46</v>
      </c>
    </row>
    <row r="17" spans="2:3" ht="22.5" customHeight="1" x14ac:dyDescent="0.45">
      <c r="B17" s="6" t="s">
        <v>40</v>
      </c>
      <c r="C17">
        <v>47</v>
      </c>
    </row>
    <row r="18" spans="2:3" ht="22.5" customHeight="1" x14ac:dyDescent="0.45">
      <c r="B18" s="6" t="s">
        <v>36</v>
      </c>
      <c r="C18">
        <v>52</v>
      </c>
    </row>
    <row r="19" spans="2:3" ht="22.5" customHeight="1" x14ac:dyDescent="0.45">
      <c r="B19" s="6" t="s">
        <v>45</v>
      </c>
      <c r="C19">
        <v>53</v>
      </c>
    </row>
    <row r="20" spans="2:3" ht="22.5" customHeight="1" x14ac:dyDescent="0.45">
      <c r="B20" s="6" t="s">
        <v>46</v>
      </c>
      <c r="C20">
        <v>54</v>
      </c>
    </row>
    <row r="21" spans="2:3" ht="22.5" customHeight="1" x14ac:dyDescent="0.45">
      <c r="B21" s="6" t="s">
        <v>44</v>
      </c>
      <c r="C21">
        <v>55</v>
      </c>
    </row>
    <row r="22" spans="2:3" ht="22.5" customHeight="1" x14ac:dyDescent="0.45">
      <c r="B22" s="6" t="s">
        <v>41</v>
      </c>
      <c r="C22">
        <v>56</v>
      </c>
    </row>
    <row r="23" spans="2:3" ht="22.5" customHeight="1" x14ac:dyDescent="0.45">
      <c r="B23" s="6" t="s">
        <v>42</v>
      </c>
      <c r="C23">
        <v>57</v>
      </c>
    </row>
    <row r="24" spans="2:3" ht="22.5" customHeight="1" thickBot="1" x14ac:dyDescent="0.5">
      <c r="B24" s="7" t="s">
        <v>43</v>
      </c>
      <c r="C24">
        <v>58</v>
      </c>
    </row>
  </sheetData>
  <phoneticPr fontId="2" type="noConversion"/>
  <pageMargins left="0.7" right="0.7" top="0.75" bottom="0.75" header="0.3" footer="0.3"/>
  <pageSetup paperSize="9" scale="8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4"/>
  <sheetViews>
    <sheetView tabSelected="1" workbookViewId="0">
      <pane xSplit="1" ySplit="8" topLeftCell="X18" activePane="bottomRight" state="frozen"/>
      <selection pane="topRight" activeCell="B1" sqref="B1"/>
      <selection pane="bottomLeft" activeCell="A9" sqref="A9"/>
      <selection pane="bottomRight" activeCell="AB26" sqref="AB26"/>
    </sheetView>
  </sheetViews>
  <sheetFormatPr defaultRowHeight="17" x14ac:dyDescent="0.45"/>
  <cols>
    <col min="1" max="1" width="19.5" customWidth="1"/>
    <col min="2" max="5" width="10" customWidth="1"/>
    <col min="6" max="16" width="9.5" customWidth="1"/>
    <col min="17" max="17" width="1.58203125" customWidth="1"/>
    <col min="18" max="18" width="7.83203125" customWidth="1"/>
    <col min="19" max="23" width="9.5" customWidth="1"/>
    <col min="24" max="24" width="8.83203125" style="29" bestFit="1" customWidth="1"/>
    <col min="25" max="25" width="8.83203125" style="31" bestFit="1" customWidth="1"/>
    <col min="26" max="26" width="8.83203125" style="29" bestFit="1" customWidth="1"/>
    <col min="27" max="27" width="6.5" style="30" customWidth="1"/>
    <col min="28" max="28" width="9.4140625" style="34" bestFit="1" customWidth="1"/>
    <col min="29" max="29" width="5.6640625" style="30" bestFit="1" customWidth="1"/>
    <col min="30" max="30" width="8.4140625" style="34" bestFit="1" customWidth="1"/>
    <col min="31" max="31" width="5.4140625" bestFit="1" customWidth="1"/>
    <col min="32" max="32" width="12.58203125" style="45" customWidth="1"/>
    <col min="33" max="33" width="5.58203125" style="28" bestFit="1" customWidth="1"/>
    <col min="34" max="34" width="9.08203125" bestFit="1" customWidth="1"/>
    <col min="35" max="35" width="4.58203125" bestFit="1" customWidth="1"/>
    <col min="36" max="36" width="10.4140625" customWidth="1"/>
    <col min="37" max="37" width="5.58203125" style="46" bestFit="1" customWidth="1"/>
    <col min="38" max="38" width="9.08203125" bestFit="1" customWidth="1"/>
    <col min="263" max="263" width="19.5" customWidth="1"/>
    <col min="264" max="267" width="10" customWidth="1"/>
    <col min="268" max="278" width="9.5" customWidth="1"/>
    <col min="279" max="279" width="1.58203125" customWidth="1"/>
    <col min="280" max="280" width="7.83203125" customWidth="1"/>
    <col min="281" max="286" width="9.5" customWidth="1"/>
    <col min="519" max="519" width="19.5" customWidth="1"/>
    <col min="520" max="523" width="10" customWidth="1"/>
    <col min="524" max="534" width="9.5" customWidth="1"/>
    <col min="535" max="535" width="1.58203125" customWidth="1"/>
    <col min="536" max="536" width="7.83203125" customWidth="1"/>
    <col min="537" max="542" width="9.5" customWidth="1"/>
    <col min="775" max="775" width="19.5" customWidth="1"/>
    <col min="776" max="779" width="10" customWidth="1"/>
    <col min="780" max="790" width="9.5" customWidth="1"/>
    <col min="791" max="791" width="1.58203125" customWidth="1"/>
    <col min="792" max="792" width="7.83203125" customWidth="1"/>
    <col min="793" max="798" width="9.5" customWidth="1"/>
    <col min="1031" max="1031" width="19.5" customWidth="1"/>
    <col min="1032" max="1035" width="10" customWidth="1"/>
    <col min="1036" max="1046" width="9.5" customWidth="1"/>
    <col min="1047" max="1047" width="1.58203125" customWidth="1"/>
    <col min="1048" max="1048" width="7.83203125" customWidth="1"/>
    <col min="1049" max="1054" width="9.5" customWidth="1"/>
    <col min="1287" max="1287" width="19.5" customWidth="1"/>
    <col min="1288" max="1291" width="10" customWidth="1"/>
    <col min="1292" max="1302" width="9.5" customWidth="1"/>
    <col min="1303" max="1303" width="1.58203125" customWidth="1"/>
    <col min="1304" max="1304" width="7.83203125" customWidth="1"/>
    <col min="1305" max="1310" width="9.5" customWidth="1"/>
    <col min="1543" max="1543" width="19.5" customWidth="1"/>
    <col min="1544" max="1547" width="10" customWidth="1"/>
    <col min="1548" max="1558" width="9.5" customWidth="1"/>
    <col min="1559" max="1559" width="1.58203125" customWidth="1"/>
    <col min="1560" max="1560" width="7.83203125" customWidth="1"/>
    <col min="1561" max="1566" width="9.5" customWidth="1"/>
    <col min="1799" max="1799" width="19.5" customWidth="1"/>
    <col min="1800" max="1803" width="10" customWidth="1"/>
    <col min="1804" max="1814" width="9.5" customWidth="1"/>
    <col min="1815" max="1815" width="1.58203125" customWidth="1"/>
    <col min="1816" max="1816" width="7.83203125" customWidth="1"/>
    <col min="1817" max="1822" width="9.5" customWidth="1"/>
    <col min="2055" max="2055" width="19.5" customWidth="1"/>
    <col min="2056" max="2059" width="10" customWidth="1"/>
    <col min="2060" max="2070" width="9.5" customWidth="1"/>
    <col min="2071" max="2071" width="1.58203125" customWidth="1"/>
    <col min="2072" max="2072" width="7.83203125" customWidth="1"/>
    <col min="2073" max="2078" width="9.5" customWidth="1"/>
    <col min="2311" max="2311" width="19.5" customWidth="1"/>
    <col min="2312" max="2315" width="10" customWidth="1"/>
    <col min="2316" max="2326" width="9.5" customWidth="1"/>
    <col min="2327" max="2327" width="1.58203125" customWidth="1"/>
    <col min="2328" max="2328" width="7.83203125" customWidth="1"/>
    <col min="2329" max="2334" width="9.5" customWidth="1"/>
    <col min="2567" max="2567" width="19.5" customWidth="1"/>
    <col min="2568" max="2571" width="10" customWidth="1"/>
    <col min="2572" max="2582" width="9.5" customWidth="1"/>
    <col min="2583" max="2583" width="1.58203125" customWidth="1"/>
    <col min="2584" max="2584" width="7.83203125" customWidth="1"/>
    <col min="2585" max="2590" width="9.5" customWidth="1"/>
    <col min="2823" max="2823" width="19.5" customWidth="1"/>
    <col min="2824" max="2827" width="10" customWidth="1"/>
    <col min="2828" max="2838" width="9.5" customWidth="1"/>
    <col min="2839" max="2839" width="1.58203125" customWidth="1"/>
    <col min="2840" max="2840" width="7.83203125" customWidth="1"/>
    <col min="2841" max="2846" width="9.5" customWidth="1"/>
    <col min="3079" max="3079" width="19.5" customWidth="1"/>
    <col min="3080" max="3083" width="10" customWidth="1"/>
    <col min="3084" max="3094" width="9.5" customWidth="1"/>
    <col min="3095" max="3095" width="1.58203125" customWidth="1"/>
    <col min="3096" max="3096" width="7.83203125" customWidth="1"/>
    <col min="3097" max="3102" width="9.5" customWidth="1"/>
    <col min="3335" max="3335" width="19.5" customWidth="1"/>
    <col min="3336" max="3339" width="10" customWidth="1"/>
    <col min="3340" max="3350" width="9.5" customWidth="1"/>
    <col min="3351" max="3351" width="1.58203125" customWidth="1"/>
    <col min="3352" max="3352" width="7.83203125" customWidth="1"/>
    <col min="3353" max="3358" width="9.5" customWidth="1"/>
    <col min="3591" max="3591" width="19.5" customWidth="1"/>
    <col min="3592" max="3595" width="10" customWidth="1"/>
    <col min="3596" max="3606" width="9.5" customWidth="1"/>
    <col min="3607" max="3607" width="1.58203125" customWidth="1"/>
    <col min="3608" max="3608" width="7.83203125" customWidth="1"/>
    <col min="3609" max="3614" width="9.5" customWidth="1"/>
    <col min="3847" max="3847" width="19.5" customWidth="1"/>
    <col min="3848" max="3851" width="10" customWidth="1"/>
    <col min="3852" max="3862" width="9.5" customWidth="1"/>
    <col min="3863" max="3863" width="1.58203125" customWidth="1"/>
    <col min="3864" max="3864" width="7.83203125" customWidth="1"/>
    <col min="3865" max="3870" width="9.5" customWidth="1"/>
    <col min="4103" max="4103" width="19.5" customWidth="1"/>
    <col min="4104" max="4107" width="10" customWidth="1"/>
    <col min="4108" max="4118" width="9.5" customWidth="1"/>
    <col min="4119" max="4119" width="1.58203125" customWidth="1"/>
    <col min="4120" max="4120" width="7.83203125" customWidth="1"/>
    <col min="4121" max="4126" width="9.5" customWidth="1"/>
    <col min="4359" max="4359" width="19.5" customWidth="1"/>
    <col min="4360" max="4363" width="10" customWidth="1"/>
    <col min="4364" max="4374" width="9.5" customWidth="1"/>
    <col min="4375" max="4375" width="1.58203125" customWidth="1"/>
    <col min="4376" max="4376" width="7.83203125" customWidth="1"/>
    <col min="4377" max="4382" width="9.5" customWidth="1"/>
    <col min="4615" max="4615" width="19.5" customWidth="1"/>
    <col min="4616" max="4619" width="10" customWidth="1"/>
    <col min="4620" max="4630" width="9.5" customWidth="1"/>
    <col min="4631" max="4631" width="1.58203125" customWidth="1"/>
    <col min="4632" max="4632" width="7.83203125" customWidth="1"/>
    <col min="4633" max="4638" width="9.5" customWidth="1"/>
    <col min="4871" max="4871" width="19.5" customWidth="1"/>
    <col min="4872" max="4875" width="10" customWidth="1"/>
    <col min="4876" max="4886" width="9.5" customWidth="1"/>
    <col min="4887" max="4887" width="1.58203125" customWidth="1"/>
    <col min="4888" max="4888" width="7.83203125" customWidth="1"/>
    <col min="4889" max="4894" width="9.5" customWidth="1"/>
    <col min="5127" max="5127" width="19.5" customWidth="1"/>
    <col min="5128" max="5131" width="10" customWidth="1"/>
    <col min="5132" max="5142" width="9.5" customWidth="1"/>
    <col min="5143" max="5143" width="1.58203125" customWidth="1"/>
    <col min="5144" max="5144" width="7.83203125" customWidth="1"/>
    <col min="5145" max="5150" width="9.5" customWidth="1"/>
    <col min="5383" max="5383" width="19.5" customWidth="1"/>
    <col min="5384" max="5387" width="10" customWidth="1"/>
    <col min="5388" max="5398" width="9.5" customWidth="1"/>
    <col min="5399" max="5399" width="1.58203125" customWidth="1"/>
    <col min="5400" max="5400" width="7.83203125" customWidth="1"/>
    <col min="5401" max="5406" width="9.5" customWidth="1"/>
    <col min="5639" max="5639" width="19.5" customWidth="1"/>
    <col min="5640" max="5643" width="10" customWidth="1"/>
    <col min="5644" max="5654" width="9.5" customWidth="1"/>
    <col min="5655" max="5655" width="1.58203125" customWidth="1"/>
    <col min="5656" max="5656" width="7.83203125" customWidth="1"/>
    <col min="5657" max="5662" width="9.5" customWidth="1"/>
    <col min="5895" max="5895" width="19.5" customWidth="1"/>
    <col min="5896" max="5899" width="10" customWidth="1"/>
    <col min="5900" max="5910" width="9.5" customWidth="1"/>
    <col min="5911" max="5911" width="1.58203125" customWidth="1"/>
    <col min="5912" max="5912" width="7.83203125" customWidth="1"/>
    <col min="5913" max="5918" width="9.5" customWidth="1"/>
    <col min="6151" max="6151" width="19.5" customWidth="1"/>
    <col min="6152" max="6155" width="10" customWidth="1"/>
    <col min="6156" max="6166" width="9.5" customWidth="1"/>
    <col min="6167" max="6167" width="1.58203125" customWidth="1"/>
    <col min="6168" max="6168" width="7.83203125" customWidth="1"/>
    <col min="6169" max="6174" width="9.5" customWidth="1"/>
    <col min="6407" max="6407" width="19.5" customWidth="1"/>
    <col min="6408" max="6411" width="10" customWidth="1"/>
    <col min="6412" max="6422" width="9.5" customWidth="1"/>
    <col min="6423" max="6423" width="1.58203125" customWidth="1"/>
    <col min="6424" max="6424" width="7.83203125" customWidth="1"/>
    <col min="6425" max="6430" width="9.5" customWidth="1"/>
    <col min="6663" max="6663" width="19.5" customWidth="1"/>
    <col min="6664" max="6667" width="10" customWidth="1"/>
    <col min="6668" max="6678" width="9.5" customWidth="1"/>
    <col min="6679" max="6679" width="1.58203125" customWidth="1"/>
    <col min="6680" max="6680" width="7.83203125" customWidth="1"/>
    <col min="6681" max="6686" width="9.5" customWidth="1"/>
    <col min="6919" max="6919" width="19.5" customWidth="1"/>
    <col min="6920" max="6923" width="10" customWidth="1"/>
    <col min="6924" max="6934" width="9.5" customWidth="1"/>
    <col min="6935" max="6935" width="1.58203125" customWidth="1"/>
    <col min="6936" max="6936" width="7.83203125" customWidth="1"/>
    <col min="6937" max="6942" width="9.5" customWidth="1"/>
    <col min="7175" max="7175" width="19.5" customWidth="1"/>
    <col min="7176" max="7179" width="10" customWidth="1"/>
    <col min="7180" max="7190" width="9.5" customWidth="1"/>
    <col min="7191" max="7191" width="1.58203125" customWidth="1"/>
    <col min="7192" max="7192" width="7.83203125" customWidth="1"/>
    <col min="7193" max="7198" width="9.5" customWidth="1"/>
    <col min="7431" max="7431" width="19.5" customWidth="1"/>
    <col min="7432" max="7435" width="10" customWidth="1"/>
    <col min="7436" max="7446" width="9.5" customWidth="1"/>
    <col min="7447" max="7447" width="1.58203125" customWidth="1"/>
    <col min="7448" max="7448" width="7.83203125" customWidth="1"/>
    <col min="7449" max="7454" width="9.5" customWidth="1"/>
    <col min="7687" max="7687" width="19.5" customWidth="1"/>
    <col min="7688" max="7691" width="10" customWidth="1"/>
    <col min="7692" max="7702" width="9.5" customWidth="1"/>
    <col min="7703" max="7703" width="1.58203125" customWidth="1"/>
    <col min="7704" max="7704" width="7.83203125" customWidth="1"/>
    <col min="7705" max="7710" width="9.5" customWidth="1"/>
    <col min="7943" max="7943" width="19.5" customWidth="1"/>
    <col min="7944" max="7947" width="10" customWidth="1"/>
    <col min="7948" max="7958" width="9.5" customWidth="1"/>
    <col min="7959" max="7959" width="1.58203125" customWidth="1"/>
    <col min="7960" max="7960" width="7.83203125" customWidth="1"/>
    <col min="7961" max="7966" width="9.5" customWidth="1"/>
    <col min="8199" max="8199" width="19.5" customWidth="1"/>
    <col min="8200" max="8203" width="10" customWidth="1"/>
    <col min="8204" max="8214" width="9.5" customWidth="1"/>
    <col min="8215" max="8215" width="1.58203125" customWidth="1"/>
    <col min="8216" max="8216" width="7.83203125" customWidth="1"/>
    <col min="8217" max="8222" width="9.5" customWidth="1"/>
    <col min="8455" max="8455" width="19.5" customWidth="1"/>
    <col min="8456" max="8459" width="10" customWidth="1"/>
    <col min="8460" max="8470" width="9.5" customWidth="1"/>
    <col min="8471" max="8471" width="1.58203125" customWidth="1"/>
    <col min="8472" max="8472" width="7.83203125" customWidth="1"/>
    <col min="8473" max="8478" width="9.5" customWidth="1"/>
    <col min="8711" max="8711" width="19.5" customWidth="1"/>
    <col min="8712" max="8715" width="10" customWidth="1"/>
    <col min="8716" max="8726" width="9.5" customWidth="1"/>
    <col min="8727" max="8727" width="1.58203125" customWidth="1"/>
    <col min="8728" max="8728" width="7.83203125" customWidth="1"/>
    <col min="8729" max="8734" width="9.5" customWidth="1"/>
    <col min="8967" max="8967" width="19.5" customWidth="1"/>
    <col min="8968" max="8971" width="10" customWidth="1"/>
    <col min="8972" max="8982" width="9.5" customWidth="1"/>
    <col min="8983" max="8983" width="1.58203125" customWidth="1"/>
    <col min="8984" max="8984" width="7.83203125" customWidth="1"/>
    <col min="8985" max="8990" width="9.5" customWidth="1"/>
    <col min="9223" max="9223" width="19.5" customWidth="1"/>
    <col min="9224" max="9227" width="10" customWidth="1"/>
    <col min="9228" max="9238" width="9.5" customWidth="1"/>
    <col min="9239" max="9239" width="1.58203125" customWidth="1"/>
    <col min="9240" max="9240" width="7.83203125" customWidth="1"/>
    <col min="9241" max="9246" width="9.5" customWidth="1"/>
    <col min="9479" max="9479" width="19.5" customWidth="1"/>
    <col min="9480" max="9483" width="10" customWidth="1"/>
    <col min="9484" max="9494" width="9.5" customWidth="1"/>
    <col min="9495" max="9495" width="1.58203125" customWidth="1"/>
    <col min="9496" max="9496" width="7.83203125" customWidth="1"/>
    <col min="9497" max="9502" width="9.5" customWidth="1"/>
    <col min="9735" max="9735" width="19.5" customWidth="1"/>
    <col min="9736" max="9739" width="10" customWidth="1"/>
    <col min="9740" max="9750" width="9.5" customWidth="1"/>
    <col min="9751" max="9751" width="1.58203125" customWidth="1"/>
    <col min="9752" max="9752" width="7.83203125" customWidth="1"/>
    <col min="9753" max="9758" width="9.5" customWidth="1"/>
    <col min="9991" max="9991" width="19.5" customWidth="1"/>
    <col min="9992" max="9995" width="10" customWidth="1"/>
    <col min="9996" max="10006" width="9.5" customWidth="1"/>
    <col min="10007" max="10007" width="1.58203125" customWidth="1"/>
    <col min="10008" max="10008" width="7.83203125" customWidth="1"/>
    <col min="10009" max="10014" width="9.5" customWidth="1"/>
    <col min="10247" max="10247" width="19.5" customWidth="1"/>
    <col min="10248" max="10251" width="10" customWidth="1"/>
    <col min="10252" max="10262" width="9.5" customWidth="1"/>
    <col min="10263" max="10263" width="1.58203125" customWidth="1"/>
    <col min="10264" max="10264" width="7.83203125" customWidth="1"/>
    <col min="10265" max="10270" width="9.5" customWidth="1"/>
    <col min="10503" max="10503" width="19.5" customWidth="1"/>
    <col min="10504" max="10507" width="10" customWidth="1"/>
    <col min="10508" max="10518" width="9.5" customWidth="1"/>
    <col min="10519" max="10519" width="1.58203125" customWidth="1"/>
    <col min="10520" max="10520" width="7.83203125" customWidth="1"/>
    <col min="10521" max="10526" width="9.5" customWidth="1"/>
    <col min="10759" max="10759" width="19.5" customWidth="1"/>
    <col min="10760" max="10763" width="10" customWidth="1"/>
    <col min="10764" max="10774" width="9.5" customWidth="1"/>
    <col min="10775" max="10775" width="1.58203125" customWidth="1"/>
    <col min="10776" max="10776" width="7.83203125" customWidth="1"/>
    <col min="10777" max="10782" width="9.5" customWidth="1"/>
    <col min="11015" max="11015" width="19.5" customWidth="1"/>
    <col min="11016" max="11019" width="10" customWidth="1"/>
    <col min="11020" max="11030" width="9.5" customWidth="1"/>
    <col min="11031" max="11031" width="1.58203125" customWidth="1"/>
    <col min="11032" max="11032" width="7.83203125" customWidth="1"/>
    <col min="11033" max="11038" width="9.5" customWidth="1"/>
    <col min="11271" max="11271" width="19.5" customWidth="1"/>
    <col min="11272" max="11275" width="10" customWidth="1"/>
    <col min="11276" max="11286" width="9.5" customWidth="1"/>
    <col min="11287" max="11287" width="1.58203125" customWidth="1"/>
    <col min="11288" max="11288" width="7.83203125" customWidth="1"/>
    <col min="11289" max="11294" width="9.5" customWidth="1"/>
    <col min="11527" max="11527" width="19.5" customWidth="1"/>
    <col min="11528" max="11531" width="10" customWidth="1"/>
    <col min="11532" max="11542" width="9.5" customWidth="1"/>
    <col min="11543" max="11543" width="1.58203125" customWidth="1"/>
    <col min="11544" max="11544" width="7.83203125" customWidth="1"/>
    <col min="11545" max="11550" width="9.5" customWidth="1"/>
    <col min="11783" max="11783" width="19.5" customWidth="1"/>
    <col min="11784" max="11787" width="10" customWidth="1"/>
    <col min="11788" max="11798" width="9.5" customWidth="1"/>
    <col min="11799" max="11799" width="1.58203125" customWidth="1"/>
    <col min="11800" max="11800" width="7.83203125" customWidth="1"/>
    <col min="11801" max="11806" width="9.5" customWidth="1"/>
    <col min="12039" max="12039" width="19.5" customWidth="1"/>
    <col min="12040" max="12043" width="10" customWidth="1"/>
    <col min="12044" max="12054" width="9.5" customWidth="1"/>
    <col min="12055" max="12055" width="1.58203125" customWidth="1"/>
    <col min="12056" max="12056" width="7.83203125" customWidth="1"/>
    <col min="12057" max="12062" width="9.5" customWidth="1"/>
    <col min="12295" max="12295" width="19.5" customWidth="1"/>
    <col min="12296" max="12299" width="10" customWidth="1"/>
    <col min="12300" max="12310" width="9.5" customWidth="1"/>
    <col min="12311" max="12311" width="1.58203125" customWidth="1"/>
    <col min="12312" max="12312" width="7.83203125" customWidth="1"/>
    <col min="12313" max="12318" width="9.5" customWidth="1"/>
    <col min="12551" max="12551" width="19.5" customWidth="1"/>
    <col min="12552" max="12555" width="10" customWidth="1"/>
    <col min="12556" max="12566" width="9.5" customWidth="1"/>
    <col min="12567" max="12567" width="1.58203125" customWidth="1"/>
    <col min="12568" max="12568" width="7.83203125" customWidth="1"/>
    <col min="12569" max="12574" width="9.5" customWidth="1"/>
    <col min="12807" max="12807" width="19.5" customWidth="1"/>
    <col min="12808" max="12811" width="10" customWidth="1"/>
    <col min="12812" max="12822" width="9.5" customWidth="1"/>
    <col min="12823" max="12823" width="1.58203125" customWidth="1"/>
    <col min="12824" max="12824" width="7.83203125" customWidth="1"/>
    <col min="12825" max="12830" width="9.5" customWidth="1"/>
    <col min="13063" max="13063" width="19.5" customWidth="1"/>
    <col min="13064" max="13067" width="10" customWidth="1"/>
    <col min="13068" max="13078" width="9.5" customWidth="1"/>
    <col min="13079" max="13079" width="1.58203125" customWidth="1"/>
    <col min="13080" max="13080" width="7.83203125" customWidth="1"/>
    <col min="13081" max="13086" width="9.5" customWidth="1"/>
    <col min="13319" max="13319" width="19.5" customWidth="1"/>
    <col min="13320" max="13323" width="10" customWidth="1"/>
    <col min="13324" max="13334" width="9.5" customWidth="1"/>
    <col min="13335" max="13335" width="1.58203125" customWidth="1"/>
    <col min="13336" max="13336" width="7.83203125" customWidth="1"/>
    <col min="13337" max="13342" width="9.5" customWidth="1"/>
    <col min="13575" max="13575" width="19.5" customWidth="1"/>
    <col min="13576" max="13579" width="10" customWidth="1"/>
    <col min="13580" max="13590" width="9.5" customWidth="1"/>
    <col min="13591" max="13591" width="1.58203125" customWidth="1"/>
    <col min="13592" max="13592" width="7.83203125" customWidth="1"/>
    <col min="13593" max="13598" width="9.5" customWidth="1"/>
    <col min="13831" max="13831" width="19.5" customWidth="1"/>
    <col min="13832" max="13835" width="10" customWidth="1"/>
    <col min="13836" max="13846" width="9.5" customWidth="1"/>
    <col min="13847" max="13847" width="1.58203125" customWidth="1"/>
    <col min="13848" max="13848" width="7.83203125" customWidth="1"/>
    <col min="13849" max="13854" width="9.5" customWidth="1"/>
    <col min="14087" max="14087" width="19.5" customWidth="1"/>
    <col min="14088" max="14091" width="10" customWidth="1"/>
    <col min="14092" max="14102" width="9.5" customWidth="1"/>
    <col min="14103" max="14103" width="1.58203125" customWidth="1"/>
    <col min="14104" max="14104" width="7.83203125" customWidth="1"/>
    <col min="14105" max="14110" width="9.5" customWidth="1"/>
    <col min="14343" max="14343" width="19.5" customWidth="1"/>
    <col min="14344" max="14347" width="10" customWidth="1"/>
    <col min="14348" max="14358" width="9.5" customWidth="1"/>
    <col min="14359" max="14359" width="1.58203125" customWidth="1"/>
    <col min="14360" max="14360" width="7.83203125" customWidth="1"/>
    <col min="14361" max="14366" width="9.5" customWidth="1"/>
    <col min="14599" max="14599" width="19.5" customWidth="1"/>
    <col min="14600" max="14603" width="10" customWidth="1"/>
    <col min="14604" max="14614" width="9.5" customWidth="1"/>
    <col min="14615" max="14615" width="1.58203125" customWidth="1"/>
    <col min="14616" max="14616" width="7.83203125" customWidth="1"/>
    <col min="14617" max="14622" width="9.5" customWidth="1"/>
    <col min="14855" max="14855" width="19.5" customWidth="1"/>
    <col min="14856" max="14859" width="10" customWidth="1"/>
    <col min="14860" max="14870" width="9.5" customWidth="1"/>
    <col min="14871" max="14871" width="1.58203125" customWidth="1"/>
    <col min="14872" max="14872" width="7.83203125" customWidth="1"/>
    <col min="14873" max="14878" width="9.5" customWidth="1"/>
    <col min="15111" max="15111" width="19.5" customWidth="1"/>
    <col min="15112" max="15115" width="10" customWidth="1"/>
    <col min="15116" max="15126" width="9.5" customWidth="1"/>
    <col min="15127" max="15127" width="1.58203125" customWidth="1"/>
    <col min="15128" max="15128" width="7.83203125" customWidth="1"/>
    <col min="15129" max="15134" width="9.5" customWidth="1"/>
    <col min="15367" max="15367" width="19.5" customWidth="1"/>
    <col min="15368" max="15371" width="10" customWidth="1"/>
    <col min="15372" max="15382" width="9.5" customWidth="1"/>
    <col min="15383" max="15383" width="1.58203125" customWidth="1"/>
    <col min="15384" max="15384" width="7.83203125" customWidth="1"/>
    <col min="15385" max="15390" width="9.5" customWidth="1"/>
    <col min="15623" max="15623" width="19.5" customWidth="1"/>
    <col min="15624" max="15627" width="10" customWidth="1"/>
    <col min="15628" max="15638" width="9.5" customWidth="1"/>
    <col min="15639" max="15639" width="1.58203125" customWidth="1"/>
    <col min="15640" max="15640" width="7.83203125" customWidth="1"/>
    <col min="15641" max="15646" width="9.5" customWidth="1"/>
    <col min="15879" max="15879" width="19.5" customWidth="1"/>
    <col min="15880" max="15883" width="10" customWidth="1"/>
    <col min="15884" max="15894" width="9.5" customWidth="1"/>
    <col min="15895" max="15895" width="1.58203125" customWidth="1"/>
    <col min="15896" max="15896" width="7.83203125" customWidth="1"/>
    <col min="15897" max="15902" width="9.5" customWidth="1"/>
    <col min="16135" max="16135" width="19.5" customWidth="1"/>
    <col min="16136" max="16139" width="10" customWidth="1"/>
    <col min="16140" max="16150" width="9.5" customWidth="1"/>
    <col min="16151" max="16151" width="1.58203125" customWidth="1"/>
    <col min="16152" max="16152" width="7.83203125" customWidth="1"/>
    <col min="16153" max="16158" width="9.5" customWidth="1"/>
  </cols>
  <sheetData>
    <row r="1" spans="1:39" ht="30" customHeight="1" x14ac:dyDescent="0.45">
      <c r="A1" s="94" t="s">
        <v>176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</row>
    <row r="2" spans="1:39" x14ac:dyDescent="0.45">
      <c r="A2" s="83" t="s">
        <v>171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AA2" s="77" t="s">
        <v>192</v>
      </c>
      <c r="AB2" s="52" t="s">
        <v>204</v>
      </c>
      <c r="AC2" s="78"/>
      <c r="AD2" s="52">
        <f>AD4-AD5</f>
        <v>393478</v>
      </c>
      <c r="AE2" s="46"/>
      <c r="AF2" s="50">
        <f>AB9-AD5</f>
        <v>1912352</v>
      </c>
    </row>
    <row r="3" spans="1:39" ht="4.5" customHeight="1" x14ac:dyDescent="0.4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AE3" s="46"/>
    </row>
    <row r="4" spans="1:39" x14ac:dyDescent="0.45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95" t="s">
        <v>169</v>
      </c>
      <c r="W4" s="84"/>
      <c r="X4" s="84"/>
      <c r="Y4" s="53"/>
      <c r="Z4" s="54" t="s">
        <v>201</v>
      </c>
      <c r="AA4" s="55"/>
      <c r="AB4" s="56" t="s">
        <v>200</v>
      </c>
      <c r="AC4" s="55"/>
      <c r="AD4" s="56">
        <f>'2-1.전국 연령별장애인(등급)현황'!J128</f>
        <v>902391</v>
      </c>
      <c r="AE4" s="79">
        <f>AD4/Z9</f>
        <v>0.36175805585176751</v>
      </c>
      <c r="AF4" s="55" t="s">
        <v>202</v>
      </c>
      <c r="AG4" s="55"/>
      <c r="AH4" s="56">
        <f>'2-1.전국 연령별장애인(등급)현황'!J127</f>
        <v>411478</v>
      </c>
      <c r="AJ4" s="26" t="s">
        <v>205</v>
      </c>
      <c r="AK4"/>
      <c r="AL4" s="50">
        <f>'2-1.전국 연령별장애인(등급)현황'!G128</f>
        <v>490913</v>
      </c>
      <c r="AM4" s="80">
        <f>AL4/Z9</f>
        <v>0.19680131170674214</v>
      </c>
    </row>
    <row r="5" spans="1:39" x14ac:dyDescent="0.45">
      <c r="A5" s="81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3" t="s">
        <v>48</v>
      </c>
      <c r="W5" s="84"/>
      <c r="X5" s="84"/>
      <c r="Y5" s="53"/>
      <c r="Z5" s="54" t="s">
        <v>193</v>
      </c>
      <c r="AA5" s="55"/>
      <c r="AB5" s="56" t="s">
        <v>199</v>
      </c>
      <c r="AC5" s="55"/>
      <c r="AD5" s="56">
        <f>'2-1.전국 연령별장애인(등급)현황'!J130</f>
        <v>508913</v>
      </c>
      <c r="AE5" s="79">
        <f>AD5/Z9</f>
        <v>0.20401730234198984</v>
      </c>
      <c r="AF5" s="56" t="s">
        <v>203</v>
      </c>
      <c r="AG5" s="55"/>
      <c r="AH5" s="56">
        <v>18000</v>
      </c>
      <c r="AI5" s="51"/>
    </row>
    <row r="6" spans="1:39" ht="3" customHeight="1" x14ac:dyDescent="0.45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53"/>
      <c r="Z6" s="52"/>
      <c r="AA6" s="51"/>
      <c r="AB6" s="52"/>
      <c r="AC6" s="51"/>
      <c r="AD6" s="52"/>
      <c r="AE6" s="51"/>
      <c r="AF6" s="52"/>
      <c r="AG6" s="51"/>
      <c r="AH6" s="51"/>
    </row>
    <row r="7" spans="1:39" x14ac:dyDescent="0.45">
      <c r="A7" s="85" t="s">
        <v>18</v>
      </c>
      <c r="B7" s="87" t="s">
        <v>172</v>
      </c>
      <c r="C7" s="87"/>
      <c r="D7" s="87"/>
      <c r="E7" s="88" t="s">
        <v>20</v>
      </c>
      <c r="F7" s="89"/>
      <c r="G7" s="90"/>
      <c r="H7" s="88" t="s">
        <v>21</v>
      </c>
      <c r="I7" s="89"/>
      <c r="J7" s="90"/>
      <c r="K7" s="88" t="s">
        <v>22</v>
      </c>
      <c r="L7" s="89"/>
      <c r="M7" s="89"/>
      <c r="N7" s="91" t="s">
        <v>23</v>
      </c>
      <c r="O7" s="89"/>
      <c r="P7" s="89"/>
      <c r="Q7" s="90"/>
      <c r="R7" s="88" t="s">
        <v>24</v>
      </c>
      <c r="S7" s="89"/>
      <c r="T7" s="90"/>
      <c r="U7" s="88" t="s">
        <v>25</v>
      </c>
      <c r="V7" s="89"/>
      <c r="W7" s="90"/>
      <c r="Y7" s="53"/>
      <c r="AE7" s="51"/>
      <c r="AF7" s="52"/>
      <c r="AG7" s="51"/>
      <c r="AH7" s="51"/>
    </row>
    <row r="8" spans="1:39" x14ac:dyDescent="0.45">
      <c r="A8" s="86"/>
      <c r="B8" s="9" t="s">
        <v>173</v>
      </c>
      <c r="C8" s="9" t="s">
        <v>174</v>
      </c>
      <c r="D8" s="9" t="s">
        <v>175</v>
      </c>
      <c r="E8" s="10" t="s">
        <v>16</v>
      </c>
      <c r="F8" s="10" t="s">
        <v>17</v>
      </c>
      <c r="G8" s="10" t="s">
        <v>0</v>
      </c>
      <c r="H8" s="10" t="s">
        <v>16</v>
      </c>
      <c r="I8" s="10" t="s">
        <v>17</v>
      </c>
      <c r="J8" s="10" t="s">
        <v>0</v>
      </c>
      <c r="K8" s="10" t="s">
        <v>16</v>
      </c>
      <c r="L8" s="10" t="s">
        <v>17</v>
      </c>
      <c r="M8" s="10" t="s">
        <v>0</v>
      </c>
      <c r="N8" s="10" t="s">
        <v>16</v>
      </c>
      <c r="O8" s="10" t="s">
        <v>17</v>
      </c>
      <c r="P8" s="92" t="s">
        <v>0</v>
      </c>
      <c r="Q8" s="93"/>
      <c r="R8" s="10" t="s">
        <v>16</v>
      </c>
      <c r="S8" s="10" t="s">
        <v>17</v>
      </c>
      <c r="T8" s="10" t="s">
        <v>0</v>
      </c>
      <c r="U8" s="10" t="s">
        <v>16</v>
      </c>
      <c r="V8" s="10" t="s">
        <v>17</v>
      </c>
      <c r="W8" s="10" t="s">
        <v>0</v>
      </c>
      <c r="Y8" s="32" t="s">
        <v>187</v>
      </c>
      <c r="Z8" s="33" t="s">
        <v>186</v>
      </c>
      <c r="AA8" s="36" t="s">
        <v>188</v>
      </c>
      <c r="AB8" s="41" t="s">
        <v>189</v>
      </c>
      <c r="AC8" s="36" t="s">
        <v>190</v>
      </c>
      <c r="AD8" s="35" t="s">
        <v>184</v>
      </c>
      <c r="AE8" s="32" t="s">
        <v>185</v>
      </c>
      <c r="AF8" s="41" t="s">
        <v>189</v>
      </c>
      <c r="AG8" s="32" t="s">
        <v>190</v>
      </c>
      <c r="AH8" s="33" t="s">
        <v>183</v>
      </c>
      <c r="AI8" s="32" t="s">
        <v>185</v>
      </c>
      <c r="AJ8" s="42" t="s">
        <v>189</v>
      </c>
      <c r="AK8" s="47" t="s">
        <v>190</v>
      </c>
    </row>
    <row r="9" spans="1:39" ht="19" customHeight="1" x14ac:dyDescent="0.45">
      <c r="A9" s="11" t="s">
        <v>0</v>
      </c>
      <c r="B9" s="12">
        <f>SUM(E9,H9,K9,N9,R9,U9)</f>
        <v>1448878</v>
      </c>
      <c r="C9" s="12">
        <f>SUM(F9,I9,L9,O9,S9,V9)</f>
        <v>1045582</v>
      </c>
      <c r="D9" s="12">
        <v>2494460</v>
      </c>
      <c r="E9" s="12">
        <v>116329</v>
      </c>
      <c r="F9" s="12">
        <v>82624</v>
      </c>
      <c r="G9" s="12">
        <v>198953</v>
      </c>
      <c r="H9" s="12">
        <v>195129</v>
      </c>
      <c r="I9" s="12">
        <v>140487</v>
      </c>
      <c r="J9" s="12">
        <v>335616</v>
      </c>
      <c r="K9" s="12">
        <v>264274</v>
      </c>
      <c r="L9" s="12">
        <v>167623</v>
      </c>
      <c r="M9" s="12">
        <v>431897</v>
      </c>
      <c r="N9" s="12">
        <v>189893</v>
      </c>
      <c r="O9" s="12">
        <v>184515</v>
      </c>
      <c r="P9" s="96">
        <v>374408</v>
      </c>
      <c r="Q9" s="90"/>
      <c r="R9" s="12">
        <v>278269</v>
      </c>
      <c r="S9" s="12">
        <v>246421</v>
      </c>
      <c r="T9" s="12">
        <v>524690</v>
      </c>
      <c r="U9" s="12">
        <v>404984</v>
      </c>
      <c r="V9" s="12">
        <v>223912</v>
      </c>
      <c r="W9" s="12">
        <v>628896</v>
      </c>
      <c r="Y9" s="68" t="s">
        <v>0</v>
      </c>
      <c r="Z9" s="69">
        <v>2494460</v>
      </c>
      <c r="AA9" s="70">
        <f>SUM(AA10:AA24)</f>
        <v>1</v>
      </c>
      <c r="AB9" s="71">
        <f>'3-1.전국 연령별 장애인(유형) 현황'!AV28</f>
        <v>2421265</v>
      </c>
      <c r="AC9" s="70">
        <f>AB9/Z9</f>
        <v>0.97065697585850241</v>
      </c>
      <c r="AD9" s="72">
        <f t="shared" ref="AD9:AD24" si="0">D9-AH9</f>
        <v>966466</v>
      </c>
      <c r="AE9" s="73">
        <f t="shared" ref="AE9:AE24" si="1">AD9/D9</f>
        <v>0.38744497807140621</v>
      </c>
      <c r="AF9" s="72">
        <f>'2-1.전국 연령별장애인(등급)현황'!J128</f>
        <v>902391</v>
      </c>
      <c r="AG9" s="73">
        <f>AF9/Z9</f>
        <v>0.36175805585176751</v>
      </c>
      <c r="AH9" s="74">
        <f t="shared" ref="AH9:AH24" si="2">SUM(W9,T9,P9)</f>
        <v>1527994</v>
      </c>
      <c r="AI9" s="73">
        <f t="shared" ref="AI9:AI24" si="3">AH9/D9</f>
        <v>0.61255502192859379</v>
      </c>
      <c r="AJ9" s="75">
        <f>AD9-AF9</f>
        <v>64075</v>
      </c>
      <c r="AK9" s="76">
        <f>AJ9/AD9</f>
        <v>6.6298245359898852E-2</v>
      </c>
    </row>
    <row r="10" spans="1:39" x14ac:dyDescent="0.45">
      <c r="A10" s="13" t="s">
        <v>1</v>
      </c>
      <c r="B10" s="12">
        <f t="shared" ref="B10:B24" si="4">SUM(E10,H10,K10,N10,R10,U10)</f>
        <v>749259</v>
      </c>
      <c r="C10" s="12">
        <f t="shared" ref="C10:C24" si="5">SUM(F10,I10,L10,O10,S10,V10)</f>
        <v>546349</v>
      </c>
      <c r="D10" s="15">
        <v>1295608</v>
      </c>
      <c r="E10" s="15">
        <v>23635</v>
      </c>
      <c r="F10" s="15">
        <v>11703</v>
      </c>
      <c r="G10" s="15">
        <v>35338</v>
      </c>
      <c r="H10" s="15">
        <v>45170</v>
      </c>
      <c r="I10" s="15">
        <v>24705</v>
      </c>
      <c r="J10" s="15">
        <v>69875</v>
      </c>
      <c r="K10" s="15">
        <v>104792</v>
      </c>
      <c r="L10" s="15">
        <v>53156</v>
      </c>
      <c r="M10" s="15">
        <v>157948</v>
      </c>
      <c r="N10" s="15">
        <v>119549</v>
      </c>
      <c r="O10" s="15">
        <v>132796</v>
      </c>
      <c r="P10" s="97">
        <v>252345</v>
      </c>
      <c r="Q10" s="93"/>
      <c r="R10" s="15">
        <v>196429</v>
      </c>
      <c r="S10" s="15">
        <v>185235</v>
      </c>
      <c r="T10" s="15">
        <v>381664</v>
      </c>
      <c r="U10" s="15">
        <v>259684</v>
      </c>
      <c r="V10" s="15">
        <v>138754</v>
      </c>
      <c r="W10" s="15">
        <v>398438</v>
      </c>
      <c r="Y10" s="57" t="s">
        <v>1</v>
      </c>
      <c r="Z10" s="58">
        <v>1295608</v>
      </c>
      <c r="AA10" s="59">
        <f>Z10/Z9</f>
        <v>0.51939417749733408</v>
      </c>
      <c r="AB10" s="60">
        <f>'3-1.전국 연령별 장애인(유형) 현황'!D127</f>
        <v>1291252</v>
      </c>
      <c r="AC10" s="61">
        <f>AB10/Z10</f>
        <v>0.99663787194892284</v>
      </c>
      <c r="AD10" s="62">
        <f t="shared" si="0"/>
        <v>263161</v>
      </c>
      <c r="AE10" s="63">
        <f t="shared" si="1"/>
        <v>0.20311776401504159</v>
      </c>
      <c r="AF10" s="64"/>
      <c r="AG10" s="65"/>
      <c r="AH10" s="66">
        <f t="shared" si="2"/>
        <v>1032447</v>
      </c>
      <c r="AI10" s="65">
        <f t="shared" si="3"/>
        <v>0.79688223598495844</v>
      </c>
      <c r="AJ10" s="67"/>
      <c r="AK10" s="48"/>
    </row>
    <row r="11" spans="1:39" x14ac:dyDescent="0.45">
      <c r="A11" s="13" t="s">
        <v>2</v>
      </c>
      <c r="B11" s="12">
        <f t="shared" si="4"/>
        <v>150843</v>
      </c>
      <c r="C11" s="12">
        <f t="shared" si="5"/>
        <v>101982</v>
      </c>
      <c r="D11" s="15">
        <v>252825</v>
      </c>
      <c r="E11" s="15">
        <v>16438</v>
      </c>
      <c r="F11" s="15">
        <v>15714</v>
      </c>
      <c r="G11" s="15">
        <v>32152</v>
      </c>
      <c r="H11" s="15">
        <v>3503</v>
      </c>
      <c r="I11" s="15">
        <v>3679</v>
      </c>
      <c r="J11" s="15">
        <v>7182</v>
      </c>
      <c r="K11" s="15">
        <v>6108</v>
      </c>
      <c r="L11" s="15">
        <v>5957</v>
      </c>
      <c r="M11" s="15">
        <v>12065</v>
      </c>
      <c r="N11" s="15">
        <v>6898</v>
      </c>
      <c r="O11" s="15">
        <v>6652</v>
      </c>
      <c r="P11" s="97">
        <v>13550</v>
      </c>
      <c r="Q11" s="93"/>
      <c r="R11" s="15">
        <v>11733</v>
      </c>
      <c r="S11" s="15">
        <v>9437</v>
      </c>
      <c r="T11" s="15">
        <v>21170</v>
      </c>
      <c r="U11" s="15">
        <v>106163</v>
      </c>
      <c r="V11" s="15">
        <v>60543</v>
      </c>
      <c r="W11" s="15">
        <v>166706</v>
      </c>
      <c r="Y11" s="57" t="s">
        <v>2</v>
      </c>
      <c r="Z11" s="58">
        <v>252825</v>
      </c>
      <c r="AA11" s="59">
        <f>Z11/Z9</f>
        <v>0.10135460179758345</v>
      </c>
      <c r="AB11" s="60">
        <f>'3-1.전국 연령별 장애인(유형) 현황'!G127</f>
        <v>249907</v>
      </c>
      <c r="AC11" s="61">
        <f t="shared" ref="AC11:AC24" si="6">AB11/Z11</f>
        <v>0.98845841985563132</v>
      </c>
      <c r="AD11" s="62">
        <f t="shared" si="0"/>
        <v>51399</v>
      </c>
      <c r="AE11" s="63">
        <f t="shared" si="1"/>
        <v>0.20329872441412045</v>
      </c>
      <c r="AF11" s="64"/>
      <c r="AG11" s="65"/>
      <c r="AH11" s="66">
        <f t="shared" si="2"/>
        <v>201426</v>
      </c>
      <c r="AI11" s="65">
        <f t="shared" si="3"/>
        <v>0.79670127558587955</v>
      </c>
      <c r="AJ11" s="67"/>
      <c r="AK11" s="48"/>
    </row>
    <row r="12" spans="1:39" x14ac:dyDescent="0.45">
      <c r="A12" s="13" t="s">
        <v>3</v>
      </c>
      <c r="B12" s="12">
        <f t="shared" si="4"/>
        <v>138356</v>
      </c>
      <c r="C12" s="12">
        <f t="shared" si="5"/>
        <v>114423</v>
      </c>
      <c r="D12" s="15">
        <v>252779</v>
      </c>
      <c r="E12" s="15">
        <v>3699</v>
      </c>
      <c r="F12" s="15">
        <v>3041</v>
      </c>
      <c r="G12" s="15">
        <v>6740</v>
      </c>
      <c r="H12" s="15">
        <v>24158</v>
      </c>
      <c r="I12" s="15">
        <v>21913</v>
      </c>
      <c r="J12" s="15">
        <v>46071</v>
      </c>
      <c r="K12" s="15">
        <v>23321</v>
      </c>
      <c r="L12" s="15">
        <v>18312</v>
      </c>
      <c r="M12" s="15">
        <v>41633</v>
      </c>
      <c r="N12" s="15">
        <v>30412</v>
      </c>
      <c r="O12" s="15">
        <v>24807</v>
      </c>
      <c r="P12" s="97">
        <v>55219</v>
      </c>
      <c r="Q12" s="93"/>
      <c r="R12" s="15">
        <v>34374</v>
      </c>
      <c r="S12" s="15">
        <v>29799</v>
      </c>
      <c r="T12" s="15">
        <v>64173</v>
      </c>
      <c r="U12" s="15">
        <v>22392</v>
      </c>
      <c r="V12" s="15">
        <v>16551</v>
      </c>
      <c r="W12" s="15">
        <v>38943</v>
      </c>
      <c r="Y12" s="57" t="s">
        <v>3</v>
      </c>
      <c r="Z12" s="58">
        <v>252779</v>
      </c>
      <c r="AA12" s="59">
        <f>Z12/Z9</f>
        <v>0.10133616093262671</v>
      </c>
      <c r="AB12" s="60">
        <f>'3-1.전국 연령별 장애인(유형) 현황'!J127</f>
        <v>248429</v>
      </c>
      <c r="AC12" s="61">
        <f t="shared" si="6"/>
        <v>0.98279129199814863</v>
      </c>
      <c r="AD12" s="62">
        <f t="shared" si="0"/>
        <v>94444</v>
      </c>
      <c r="AE12" s="63">
        <f t="shared" si="1"/>
        <v>0.37362280885674837</v>
      </c>
      <c r="AF12" s="64"/>
      <c r="AG12" s="65"/>
      <c r="AH12" s="66">
        <f t="shared" si="2"/>
        <v>158335</v>
      </c>
      <c r="AI12" s="65">
        <f t="shared" si="3"/>
        <v>0.62637719114325163</v>
      </c>
      <c r="AJ12" s="67"/>
      <c r="AK12" s="48"/>
    </row>
    <row r="13" spans="1:39" x14ac:dyDescent="0.45">
      <c r="A13" s="13" t="s">
        <v>4</v>
      </c>
      <c r="B13" s="12">
        <f t="shared" si="4"/>
        <v>13095</v>
      </c>
      <c r="C13" s="12">
        <f t="shared" si="5"/>
        <v>5180</v>
      </c>
      <c r="D13" s="15">
        <v>18275</v>
      </c>
      <c r="E13" s="15">
        <v>115</v>
      </c>
      <c r="F13" s="15">
        <v>66</v>
      </c>
      <c r="G13" s="15">
        <v>181</v>
      </c>
      <c r="H13" s="15">
        <v>1256</v>
      </c>
      <c r="I13" s="15">
        <v>670</v>
      </c>
      <c r="J13" s="15">
        <v>1926</v>
      </c>
      <c r="K13" s="15">
        <v>5614</v>
      </c>
      <c r="L13" s="15">
        <v>1983</v>
      </c>
      <c r="M13" s="15">
        <v>7597</v>
      </c>
      <c r="N13" s="15">
        <v>6106</v>
      </c>
      <c r="O13" s="15">
        <v>2460</v>
      </c>
      <c r="P13" s="97">
        <v>8566</v>
      </c>
      <c r="Q13" s="93"/>
      <c r="R13" s="15">
        <v>3</v>
      </c>
      <c r="S13" s="15">
        <v>1</v>
      </c>
      <c r="T13" s="15">
        <v>4</v>
      </c>
      <c r="U13" s="15">
        <v>1</v>
      </c>
      <c r="V13" s="15">
        <v>0</v>
      </c>
      <c r="W13" s="15">
        <v>1</v>
      </c>
      <c r="Y13" s="57" t="s">
        <v>4</v>
      </c>
      <c r="Z13" s="58">
        <v>18275</v>
      </c>
      <c r="AA13" s="59">
        <f>Z13/Z9</f>
        <v>7.3262349366195493E-3</v>
      </c>
      <c r="AB13" s="60">
        <f>'3-1.전국 연령별 장애인(유형) 현황'!M127</f>
        <v>16662</v>
      </c>
      <c r="AC13" s="61">
        <f t="shared" si="6"/>
        <v>0.91173734610123114</v>
      </c>
      <c r="AD13" s="62">
        <f t="shared" si="0"/>
        <v>9704</v>
      </c>
      <c r="AE13" s="63">
        <f t="shared" si="1"/>
        <v>0.53099863201094388</v>
      </c>
      <c r="AF13" s="64"/>
      <c r="AG13" s="65"/>
      <c r="AH13" s="66">
        <f t="shared" si="2"/>
        <v>8571</v>
      </c>
      <c r="AI13" s="65">
        <f t="shared" si="3"/>
        <v>0.46900136798905606</v>
      </c>
      <c r="AJ13" s="67"/>
      <c r="AK13" s="48"/>
    </row>
    <row r="14" spans="1:39" x14ac:dyDescent="0.45">
      <c r="A14" s="13" t="s">
        <v>5</v>
      </c>
      <c r="B14" s="12">
        <f t="shared" si="4"/>
        <v>111183</v>
      </c>
      <c r="C14" s="12">
        <f t="shared" si="5"/>
        <v>73172</v>
      </c>
      <c r="D14" s="15">
        <v>184355</v>
      </c>
      <c r="E14" s="15">
        <v>29542</v>
      </c>
      <c r="F14" s="15">
        <v>20275</v>
      </c>
      <c r="G14" s="15">
        <v>49817</v>
      </c>
      <c r="H14" s="15">
        <v>37086</v>
      </c>
      <c r="I14" s="15">
        <v>25829</v>
      </c>
      <c r="J14" s="15">
        <v>62915</v>
      </c>
      <c r="K14" s="15">
        <v>44554</v>
      </c>
      <c r="L14" s="15">
        <v>27068</v>
      </c>
      <c r="M14" s="15">
        <v>71622</v>
      </c>
      <c r="N14" s="15">
        <v>1</v>
      </c>
      <c r="O14" s="15">
        <v>0</v>
      </c>
      <c r="P14" s="97">
        <v>1</v>
      </c>
      <c r="Q14" s="93"/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Y14" s="57" t="s">
        <v>5</v>
      </c>
      <c r="Z14" s="58">
        <v>184355</v>
      </c>
      <c r="AA14" s="59">
        <f>Z14/Z9</f>
        <v>7.3905775197838405E-2</v>
      </c>
      <c r="AB14" s="60">
        <f>'3-1.전국 연령별 장애인(유형) 현황'!P127</f>
        <v>149368</v>
      </c>
      <c r="AC14" s="61">
        <f t="shared" si="6"/>
        <v>0.81021941363130912</v>
      </c>
      <c r="AD14" s="62">
        <f t="shared" si="0"/>
        <v>184354</v>
      </c>
      <c r="AE14" s="63">
        <f t="shared" si="1"/>
        <v>0.99999457568278594</v>
      </c>
      <c r="AF14" s="64"/>
      <c r="AG14" s="65"/>
      <c r="AH14" s="66">
        <f t="shared" si="2"/>
        <v>1</v>
      </c>
      <c r="AI14" s="65">
        <f t="shared" si="3"/>
        <v>5.4243172140706788E-6</v>
      </c>
      <c r="AJ14" s="67"/>
      <c r="AK14" s="48"/>
    </row>
    <row r="15" spans="1:39" x14ac:dyDescent="0.45">
      <c r="A15" s="13" t="s">
        <v>6</v>
      </c>
      <c r="B15" s="12">
        <f t="shared" si="4"/>
        <v>143931</v>
      </c>
      <c r="C15" s="12">
        <f t="shared" si="5"/>
        <v>107612</v>
      </c>
      <c r="D15" s="15">
        <v>251543</v>
      </c>
      <c r="E15" s="15">
        <v>29513</v>
      </c>
      <c r="F15" s="15">
        <v>26767</v>
      </c>
      <c r="G15" s="15">
        <v>56280</v>
      </c>
      <c r="H15" s="15">
        <v>28665</v>
      </c>
      <c r="I15" s="15">
        <v>25506</v>
      </c>
      <c r="J15" s="15">
        <v>54171</v>
      </c>
      <c r="K15" s="15">
        <v>33617</v>
      </c>
      <c r="L15" s="15">
        <v>24760</v>
      </c>
      <c r="M15" s="15">
        <v>58377</v>
      </c>
      <c r="N15" s="15">
        <v>18439</v>
      </c>
      <c r="O15" s="15">
        <v>12375</v>
      </c>
      <c r="P15" s="97">
        <v>30814</v>
      </c>
      <c r="Q15" s="93"/>
      <c r="R15" s="15">
        <v>16954</v>
      </c>
      <c r="S15" s="15">
        <v>10142</v>
      </c>
      <c r="T15" s="15">
        <v>27096</v>
      </c>
      <c r="U15" s="15">
        <v>16743</v>
      </c>
      <c r="V15" s="15">
        <v>8062</v>
      </c>
      <c r="W15" s="15">
        <v>24805</v>
      </c>
      <c r="Y15" s="57" t="s">
        <v>6</v>
      </c>
      <c r="Z15" s="58">
        <v>251543</v>
      </c>
      <c r="AA15" s="59">
        <f>Z15/Z9</f>
        <v>0.10084066290900635</v>
      </c>
      <c r="AB15" s="60">
        <f>'3-1.전국 연령별 장애인(유형) 현황'!S127</f>
        <v>239251</v>
      </c>
      <c r="AC15" s="61">
        <f t="shared" si="6"/>
        <v>0.95113360339981634</v>
      </c>
      <c r="AD15" s="62">
        <f t="shared" si="0"/>
        <v>168828</v>
      </c>
      <c r="AE15" s="63">
        <f t="shared" si="1"/>
        <v>0.67116954158931075</v>
      </c>
      <c r="AF15" s="64"/>
      <c r="AG15" s="65"/>
      <c r="AH15" s="66">
        <f t="shared" si="2"/>
        <v>82715</v>
      </c>
      <c r="AI15" s="65">
        <f t="shared" si="3"/>
        <v>0.32883045841068925</v>
      </c>
      <c r="AJ15" s="67"/>
      <c r="AK15" s="48"/>
    </row>
    <row r="16" spans="1:39" x14ac:dyDescent="0.45">
      <c r="A16" s="13" t="s">
        <v>7</v>
      </c>
      <c r="B16" s="12">
        <f t="shared" si="4"/>
        <v>16629</v>
      </c>
      <c r="C16" s="12">
        <f t="shared" si="5"/>
        <v>2895</v>
      </c>
      <c r="D16" s="15">
        <v>19524</v>
      </c>
      <c r="E16" s="15">
        <v>7651</v>
      </c>
      <c r="F16" s="15">
        <v>1589</v>
      </c>
      <c r="G16" s="15">
        <v>9240</v>
      </c>
      <c r="H16" s="15">
        <v>6290</v>
      </c>
      <c r="I16" s="15">
        <v>1038</v>
      </c>
      <c r="J16" s="15">
        <v>7328</v>
      </c>
      <c r="K16" s="15">
        <v>2688</v>
      </c>
      <c r="L16" s="15">
        <v>268</v>
      </c>
      <c r="M16" s="15">
        <v>2956</v>
      </c>
      <c r="N16" s="15">
        <v>0</v>
      </c>
      <c r="O16" s="15">
        <v>0</v>
      </c>
      <c r="P16" s="97">
        <v>0</v>
      </c>
      <c r="Q16" s="93"/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Y16" s="57" t="s">
        <v>7</v>
      </c>
      <c r="Z16" s="58">
        <v>19524</v>
      </c>
      <c r="AA16" s="59">
        <f>Z16/Z9</f>
        <v>7.8269445090320151E-3</v>
      </c>
      <c r="AB16" s="60">
        <f>'3-1.전국 연령별 장애인(유형) 현황'!V127</f>
        <v>8329</v>
      </c>
      <c r="AC16" s="61">
        <f t="shared" si="6"/>
        <v>0.42660315509116986</v>
      </c>
      <c r="AD16" s="62">
        <f t="shared" si="0"/>
        <v>19524</v>
      </c>
      <c r="AE16" s="63">
        <f t="shared" si="1"/>
        <v>1</v>
      </c>
      <c r="AF16" s="64"/>
      <c r="AG16" s="65"/>
      <c r="AH16" s="66">
        <f t="shared" si="2"/>
        <v>0</v>
      </c>
      <c r="AI16" s="65">
        <f t="shared" si="3"/>
        <v>0</v>
      </c>
      <c r="AJ16" s="67"/>
      <c r="AK16" s="48"/>
    </row>
    <row r="17" spans="1:37" x14ac:dyDescent="0.45">
      <c r="A17" s="13" t="s">
        <v>8</v>
      </c>
      <c r="B17" s="12">
        <f t="shared" si="4"/>
        <v>50594</v>
      </c>
      <c r="C17" s="12">
        <f t="shared" si="5"/>
        <v>46369</v>
      </c>
      <c r="D17" s="15">
        <v>96963</v>
      </c>
      <c r="E17" s="15">
        <v>1465</v>
      </c>
      <c r="F17" s="15">
        <v>1292</v>
      </c>
      <c r="G17" s="15">
        <v>2757</v>
      </c>
      <c r="H17" s="15">
        <v>16538</v>
      </c>
      <c r="I17" s="15">
        <v>14050</v>
      </c>
      <c r="J17" s="15">
        <v>30588</v>
      </c>
      <c r="K17" s="15">
        <v>32591</v>
      </c>
      <c r="L17" s="15">
        <v>31026</v>
      </c>
      <c r="M17" s="15">
        <v>63617</v>
      </c>
      <c r="N17" s="15">
        <v>0</v>
      </c>
      <c r="O17" s="15">
        <v>1</v>
      </c>
      <c r="P17" s="97">
        <v>1</v>
      </c>
      <c r="Q17" s="93"/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Y17" s="57" t="s">
        <v>8</v>
      </c>
      <c r="Z17" s="58">
        <v>96963</v>
      </c>
      <c r="AA17" s="59">
        <f>Z17/Z9</f>
        <v>3.8871338886973535E-2</v>
      </c>
      <c r="AB17" s="60">
        <f>'3-1.전국 연령별 장애인(유형) 현황'!Y127</f>
        <v>96908</v>
      </c>
      <c r="AC17" s="61">
        <f t="shared" si="6"/>
        <v>0.99943277332590785</v>
      </c>
      <c r="AD17" s="62">
        <f t="shared" si="0"/>
        <v>96962</v>
      </c>
      <c r="AE17" s="63">
        <f t="shared" si="1"/>
        <v>0.9999896867877438</v>
      </c>
      <c r="AF17" s="64"/>
      <c r="AG17" s="65"/>
      <c r="AH17" s="66">
        <f t="shared" si="2"/>
        <v>1</v>
      </c>
      <c r="AI17" s="65">
        <f t="shared" si="3"/>
        <v>1.0313212256221445E-5</v>
      </c>
      <c r="AJ17" s="67"/>
      <c r="AK17" s="48"/>
    </row>
    <row r="18" spans="1:37" x14ac:dyDescent="0.45">
      <c r="A18" s="13" t="s">
        <v>9</v>
      </c>
      <c r="B18" s="12">
        <f t="shared" si="4"/>
        <v>40650</v>
      </c>
      <c r="C18" s="12">
        <f t="shared" si="5"/>
        <v>29784</v>
      </c>
      <c r="D18" s="15">
        <v>70434</v>
      </c>
      <c r="E18" s="15">
        <v>2540</v>
      </c>
      <c r="F18" s="15">
        <v>1435</v>
      </c>
      <c r="G18" s="15">
        <v>3975</v>
      </c>
      <c r="H18" s="15">
        <v>28554</v>
      </c>
      <c r="I18" s="15">
        <v>21510</v>
      </c>
      <c r="J18" s="15">
        <v>50064</v>
      </c>
      <c r="K18" s="15">
        <v>47</v>
      </c>
      <c r="L18" s="15">
        <v>23</v>
      </c>
      <c r="M18" s="15">
        <v>70</v>
      </c>
      <c r="N18" s="15">
        <v>341</v>
      </c>
      <c r="O18" s="15">
        <v>201</v>
      </c>
      <c r="P18" s="97">
        <v>542</v>
      </c>
      <c r="Q18" s="93"/>
      <c r="R18" s="15">
        <v>9168</v>
      </c>
      <c r="S18" s="15">
        <v>6615</v>
      </c>
      <c r="T18" s="15">
        <v>15783</v>
      </c>
      <c r="U18" s="15">
        <v>0</v>
      </c>
      <c r="V18" s="15">
        <v>0</v>
      </c>
      <c r="W18" s="15">
        <v>0</v>
      </c>
      <c r="Y18" s="57" t="s">
        <v>9</v>
      </c>
      <c r="Z18" s="58">
        <v>70434</v>
      </c>
      <c r="AA18" s="59">
        <f>Z18/Z9</f>
        <v>2.8236171355724284E-2</v>
      </c>
      <c r="AB18" s="60">
        <f>'3-1.전국 연령별 장애인(유형) 현황'!AB127</f>
        <v>70223</v>
      </c>
      <c r="AC18" s="61">
        <f t="shared" si="6"/>
        <v>0.99700428770196214</v>
      </c>
      <c r="AD18" s="62">
        <f t="shared" si="0"/>
        <v>54109</v>
      </c>
      <c r="AE18" s="63">
        <f t="shared" si="1"/>
        <v>0.76822273333901236</v>
      </c>
      <c r="AF18" s="64"/>
      <c r="AG18" s="65"/>
      <c r="AH18" s="66">
        <f t="shared" si="2"/>
        <v>16325</v>
      </c>
      <c r="AI18" s="65">
        <f t="shared" si="3"/>
        <v>0.23177726666098758</v>
      </c>
      <c r="AJ18" s="67"/>
      <c r="AK18" s="48"/>
    </row>
    <row r="19" spans="1:37" x14ac:dyDescent="0.45">
      <c r="A19" s="13" t="s">
        <v>10</v>
      </c>
      <c r="B19" s="12">
        <f t="shared" si="4"/>
        <v>4000</v>
      </c>
      <c r="C19" s="12">
        <f t="shared" si="5"/>
        <v>2401</v>
      </c>
      <c r="D19" s="15">
        <v>6401</v>
      </c>
      <c r="E19" s="15">
        <v>109</v>
      </c>
      <c r="F19" s="15">
        <v>67</v>
      </c>
      <c r="G19" s="15">
        <v>176</v>
      </c>
      <c r="H19" s="15">
        <v>491</v>
      </c>
      <c r="I19" s="15">
        <v>332</v>
      </c>
      <c r="J19" s="15">
        <v>823</v>
      </c>
      <c r="K19" s="15">
        <v>3016</v>
      </c>
      <c r="L19" s="15">
        <v>1820</v>
      </c>
      <c r="M19" s="15">
        <v>4836</v>
      </c>
      <c r="N19" s="15">
        <v>24</v>
      </c>
      <c r="O19" s="15">
        <v>6</v>
      </c>
      <c r="P19" s="97">
        <v>30</v>
      </c>
      <c r="Q19" s="93"/>
      <c r="R19" s="15">
        <v>360</v>
      </c>
      <c r="S19" s="15">
        <v>175</v>
      </c>
      <c r="T19" s="15">
        <v>535</v>
      </c>
      <c r="U19" s="15">
        <v>0</v>
      </c>
      <c r="V19" s="15">
        <v>1</v>
      </c>
      <c r="W19" s="15">
        <v>1</v>
      </c>
      <c r="Y19" s="57" t="s">
        <v>10</v>
      </c>
      <c r="Z19" s="58">
        <v>6401</v>
      </c>
      <c r="AA19" s="59">
        <f>Z19/Z9</f>
        <v>2.5660864475678105E-3</v>
      </c>
      <c r="AB19" s="60">
        <f>'3-1.전국 연령별 장애인(유형) 현황'!AE127</f>
        <v>5938</v>
      </c>
      <c r="AC19" s="61">
        <f t="shared" si="6"/>
        <v>0.92766755194500861</v>
      </c>
      <c r="AD19" s="62">
        <f t="shared" si="0"/>
        <v>5835</v>
      </c>
      <c r="AE19" s="63">
        <f t="shared" si="1"/>
        <v>0.91157631620059365</v>
      </c>
      <c r="AF19" s="64"/>
      <c r="AG19" s="65"/>
      <c r="AH19" s="66">
        <f t="shared" si="2"/>
        <v>566</v>
      </c>
      <c r="AI19" s="65">
        <f t="shared" si="3"/>
        <v>8.842368379940635E-2</v>
      </c>
      <c r="AJ19" s="67"/>
      <c r="AK19" s="48"/>
    </row>
    <row r="20" spans="1:37" x14ac:dyDescent="0.45">
      <c r="A20" s="13" t="s">
        <v>11</v>
      </c>
      <c r="B20" s="12">
        <f t="shared" si="4"/>
        <v>9392</v>
      </c>
      <c r="C20" s="12">
        <f t="shared" si="5"/>
        <v>3053</v>
      </c>
      <c r="D20" s="15">
        <v>12445</v>
      </c>
      <c r="E20" s="15">
        <v>1263</v>
      </c>
      <c r="F20" s="15">
        <v>507</v>
      </c>
      <c r="G20" s="15">
        <v>1770</v>
      </c>
      <c r="H20" s="15">
        <v>2616</v>
      </c>
      <c r="I20" s="15">
        <v>770</v>
      </c>
      <c r="J20" s="15">
        <v>3386</v>
      </c>
      <c r="K20" s="15">
        <v>5480</v>
      </c>
      <c r="L20" s="15">
        <v>1743</v>
      </c>
      <c r="M20" s="15">
        <v>7223</v>
      </c>
      <c r="N20" s="15">
        <v>2</v>
      </c>
      <c r="O20" s="15">
        <v>0</v>
      </c>
      <c r="P20" s="97">
        <v>2</v>
      </c>
      <c r="Q20" s="93"/>
      <c r="R20" s="15">
        <v>31</v>
      </c>
      <c r="S20" s="15">
        <v>33</v>
      </c>
      <c r="T20" s="15">
        <v>64</v>
      </c>
      <c r="U20" s="15">
        <v>0</v>
      </c>
      <c r="V20" s="15">
        <v>0</v>
      </c>
      <c r="W20" s="15">
        <v>0</v>
      </c>
      <c r="Y20" s="57" t="s">
        <v>11</v>
      </c>
      <c r="Z20" s="58">
        <v>12445</v>
      </c>
      <c r="AA20" s="59">
        <f>Z20/Z9</f>
        <v>4.9890557475365414E-3</v>
      </c>
      <c r="AB20" s="60">
        <f>'3-1.전국 연령별 장애인(유형) 현황'!AH127</f>
        <v>12396</v>
      </c>
      <c r="AC20" s="61">
        <f t="shared" si="6"/>
        <v>0.99606267577340302</v>
      </c>
      <c r="AD20" s="62">
        <f t="shared" si="0"/>
        <v>12379</v>
      </c>
      <c r="AE20" s="63">
        <f t="shared" si="1"/>
        <v>0.99469666532744072</v>
      </c>
      <c r="AF20" s="64"/>
      <c r="AG20" s="65"/>
      <c r="AH20" s="66">
        <f t="shared" si="2"/>
        <v>66</v>
      </c>
      <c r="AI20" s="65">
        <f t="shared" si="3"/>
        <v>5.3033346725592607E-3</v>
      </c>
      <c r="AJ20" s="67"/>
      <c r="AK20" s="48"/>
    </row>
    <row r="21" spans="1:37" x14ac:dyDescent="0.45">
      <c r="A21" s="13" t="s">
        <v>12</v>
      </c>
      <c r="B21" s="12">
        <f t="shared" si="4"/>
        <v>7000</v>
      </c>
      <c r="C21" s="12">
        <f t="shared" si="5"/>
        <v>2668</v>
      </c>
      <c r="D21" s="15">
        <v>9668</v>
      </c>
      <c r="E21" s="15">
        <v>227</v>
      </c>
      <c r="F21" s="15">
        <v>62</v>
      </c>
      <c r="G21" s="15">
        <v>289</v>
      </c>
      <c r="H21" s="15">
        <v>298</v>
      </c>
      <c r="I21" s="15">
        <v>106</v>
      </c>
      <c r="J21" s="15">
        <v>404</v>
      </c>
      <c r="K21" s="15">
        <v>526</v>
      </c>
      <c r="L21" s="15">
        <v>150</v>
      </c>
      <c r="M21" s="15">
        <v>676</v>
      </c>
      <c r="N21" s="15">
        <v>188</v>
      </c>
      <c r="O21" s="15">
        <v>39</v>
      </c>
      <c r="P21" s="97">
        <v>227</v>
      </c>
      <c r="Q21" s="93"/>
      <c r="R21" s="15">
        <v>5761</v>
      </c>
      <c r="S21" s="15">
        <v>2311</v>
      </c>
      <c r="T21" s="15">
        <v>8072</v>
      </c>
      <c r="U21" s="15">
        <v>0</v>
      </c>
      <c r="V21" s="15">
        <v>0</v>
      </c>
      <c r="W21" s="15">
        <v>0</v>
      </c>
      <c r="Y21" s="57" t="s">
        <v>12</v>
      </c>
      <c r="Z21" s="58">
        <v>9668</v>
      </c>
      <c r="AA21" s="59">
        <f>Z21/Z9</f>
        <v>3.8757887478652695E-3</v>
      </c>
      <c r="AB21" s="60">
        <f>'3-1.전국 연령별 장애인(유형) 현황'!AK127</f>
        <v>9264</v>
      </c>
      <c r="AC21" s="61">
        <f t="shared" si="6"/>
        <v>0.95821266032271413</v>
      </c>
      <c r="AD21" s="62">
        <f t="shared" si="0"/>
        <v>1369</v>
      </c>
      <c r="AE21" s="63">
        <f t="shared" si="1"/>
        <v>0.14160115846090193</v>
      </c>
      <c r="AF21" s="64"/>
      <c r="AG21" s="65"/>
      <c r="AH21" s="66">
        <f t="shared" si="2"/>
        <v>8299</v>
      </c>
      <c r="AI21" s="65">
        <f t="shared" si="3"/>
        <v>0.85839884153909807</v>
      </c>
      <c r="AJ21" s="67"/>
      <c r="AK21" s="48"/>
    </row>
    <row r="22" spans="1:37" x14ac:dyDescent="0.45">
      <c r="A22" s="13" t="s">
        <v>13</v>
      </c>
      <c r="B22" s="12">
        <f t="shared" si="4"/>
        <v>1557</v>
      </c>
      <c r="C22" s="12">
        <f t="shared" si="5"/>
        <v>1132</v>
      </c>
      <c r="D22" s="15">
        <v>2689</v>
      </c>
      <c r="E22" s="15">
        <v>57</v>
      </c>
      <c r="F22" s="15">
        <v>46</v>
      </c>
      <c r="G22" s="15">
        <v>103</v>
      </c>
      <c r="H22" s="15">
        <v>229</v>
      </c>
      <c r="I22" s="15">
        <v>182</v>
      </c>
      <c r="J22" s="15">
        <v>411</v>
      </c>
      <c r="K22" s="15">
        <v>546</v>
      </c>
      <c r="L22" s="15">
        <v>374</v>
      </c>
      <c r="M22" s="15">
        <v>920</v>
      </c>
      <c r="N22" s="15">
        <v>701</v>
      </c>
      <c r="O22" s="15">
        <v>512</v>
      </c>
      <c r="P22" s="97">
        <v>1213</v>
      </c>
      <c r="Q22" s="93"/>
      <c r="R22" s="15">
        <v>23</v>
      </c>
      <c r="S22" s="15">
        <v>17</v>
      </c>
      <c r="T22" s="15">
        <v>40</v>
      </c>
      <c r="U22" s="15">
        <v>1</v>
      </c>
      <c r="V22" s="15">
        <v>1</v>
      </c>
      <c r="W22" s="15">
        <v>2</v>
      </c>
      <c r="Y22" s="57" t="s">
        <v>13</v>
      </c>
      <c r="Z22" s="58">
        <v>2689</v>
      </c>
      <c r="AA22" s="59">
        <f>Z22/Z9</f>
        <v>1.0779888232322827E-3</v>
      </c>
      <c r="AB22" s="60">
        <f>'3-1.전국 연령별 장애인(유형) 현황'!AN127</f>
        <v>2609</v>
      </c>
      <c r="AC22" s="61">
        <f t="shared" si="6"/>
        <v>0.9702491632577166</v>
      </c>
      <c r="AD22" s="62">
        <f t="shared" si="0"/>
        <v>1434</v>
      </c>
      <c r="AE22" s="63">
        <f t="shared" si="1"/>
        <v>0.53328374860542949</v>
      </c>
      <c r="AF22" s="64"/>
      <c r="AG22" s="65"/>
      <c r="AH22" s="66">
        <f t="shared" si="2"/>
        <v>1255</v>
      </c>
      <c r="AI22" s="65">
        <f t="shared" si="3"/>
        <v>0.46671625139457046</v>
      </c>
      <c r="AJ22" s="67"/>
      <c r="AK22" s="48"/>
    </row>
    <row r="23" spans="1:37" x14ac:dyDescent="0.45">
      <c r="A23" s="13" t="s">
        <v>14</v>
      </c>
      <c r="B23" s="12">
        <f t="shared" si="4"/>
        <v>8513</v>
      </c>
      <c r="C23" s="12">
        <f t="shared" si="5"/>
        <v>5354</v>
      </c>
      <c r="D23" s="15">
        <v>13867</v>
      </c>
      <c r="E23" s="15">
        <v>10</v>
      </c>
      <c r="F23" s="15">
        <v>1</v>
      </c>
      <c r="G23" s="15">
        <v>11</v>
      </c>
      <c r="H23" s="15">
        <v>60</v>
      </c>
      <c r="I23" s="15">
        <v>45</v>
      </c>
      <c r="J23" s="15">
        <v>105</v>
      </c>
      <c r="K23" s="15">
        <v>598</v>
      </c>
      <c r="L23" s="15">
        <v>324</v>
      </c>
      <c r="M23" s="15">
        <v>922</v>
      </c>
      <c r="N23" s="15">
        <v>4805</v>
      </c>
      <c r="O23" s="15">
        <v>2620</v>
      </c>
      <c r="P23" s="97">
        <v>7425</v>
      </c>
      <c r="Q23" s="93"/>
      <c r="R23" s="15">
        <v>3040</v>
      </c>
      <c r="S23" s="15">
        <v>2364</v>
      </c>
      <c r="T23" s="15">
        <v>5404</v>
      </c>
      <c r="U23" s="15">
        <v>0</v>
      </c>
      <c r="V23" s="15">
        <v>0</v>
      </c>
      <c r="W23" s="15">
        <v>0</v>
      </c>
      <c r="Y23" s="57" t="s">
        <v>14</v>
      </c>
      <c r="Z23" s="58">
        <v>13867</v>
      </c>
      <c r="AA23" s="59">
        <f>Z23/Z9</f>
        <v>5.5591190077211097E-3</v>
      </c>
      <c r="AB23" s="60">
        <f>'3-1.전국 연령별 장애인(유형) 현황'!AQ127</f>
        <v>13803</v>
      </c>
      <c r="AC23" s="61">
        <f t="shared" si="6"/>
        <v>0.99538472632869401</v>
      </c>
      <c r="AD23" s="62">
        <f t="shared" si="0"/>
        <v>1038</v>
      </c>
      <c r="AE23" s="63">
        <f t="shared" si="1"/>
        <v>7.485396985649384E-2</v>
      </c>
      <c r="AF23" s="64"/>
      <c r="AG23" s="65"/>
      <c r="AH23" s="66">
        <f t="shared" si="2"/>
        <v>12829</v>
      </c>
      <c r="AI23" s="65">
        <f t="shared" si="3"/>
        <v>0.92514603014350616</v>
      </c>
      <c r="AJ23" s="67"/>
      <c r="AK23" s="48"/>
    </row>
    <row r="24" spans="1:37" x14ac:dyDescent="0.45">
      <c r="A24" s="13" t="s">
        <v>15</v>
      </c>
      <c r="B24" s="12">
        <f t="shared" si="4"/>
        <v>3876</v>
      </c>
      <c r="C24" s="12">
        <f t="shared" si="5"/>
        <v>3208</v>
      </c>
      <c r="D24" s="15">
        <v>7084</v>
      </c>
      <c r="E24" s="15">
        <v>65</v>
      </c>
      <c r="F24" s="15">
        <v>59</v>
      </c>
      <c r="G24" s="15">
        <v>124</v>
      </c>
      <c r="H24" s="15">
        <v>215</v>
      </c>
      <c r="I24" s="15">
        <v>152</v>
      </c>
      <c r="J24" s="15">
        <v>367</v>
      </c>
      <c r="K24" s="15">
        <v>776</v>
      </c>
      <c r="L24" s="15">
        <v>659</v>
      </c>
      <c r="M24" s="15">
        <v>1435</v>
      </c>
      <c r="N24" s="15">
        <v>2427</v>
      </c>
      <c r="O24" s="15">
        <v>2046</v>
      </c>
      <c r="P24" s="97">
        <v>4473</v>
      </c>
      <c r="Q24" s="93"/>
      <c r="R24" s="15">
        <v>393</v>
      </c>
      <c r="S24" s="15">
        <v>292</v>
      </c>
      <c r="T24" s="15">
        <v>685</v>
      </c>
      <c r="U24" s="15">
        <v>0</v>
      </c>
      <c r="V24" s="15">
        <v>0</v>
      </c>
      <c r="W24" s="15">
        <v>0</v>
      </c>
      <c r="Y24" s="57" t="s">
        <v>15</v>
      </c>
      <c r="Z24" s="58">
        <v>7084</v>
      </c>
      <c r="AA24" s="59">
        <f>Z24/Z9</f>
        <v>2.8398932033385981E-3</v>
      </c>
      <c r="AB24" s="60">
        <f>'3-1.전국 연령별 장애인(유형) 현황'!AT127</f>
        <v>6926</v>
      </c>
      <c r="AC24" s="61">
        <f t="shared" si="6"/>
        <v>0.97769621682665164</v>
      </c>
      <c r="AD24" s="62">
        <f t="shared" si="0"/>
        <v>1926</v>
      </c>
      <c r="AE24" s="63">
        <f t="shared" si="1"/>
        <v>0.27188029361942406</v>
      </c>
      <c r="AF24" s="64"/>
      <c r="AG24" s="65"/>
      <c r="AH24" s="66">
        <f t="shared" si="2"/>
        <v>5158</v>
      </c>
      <c r="AI24" s="65">
        <f t="shared" si="3"/>
        <v>0.72811970638057599</v>
      </c>
      <c r="AJ24" s="67"/>
      <c r="AK24" s="48"/>
    </row>
  </sheetData>
  <mergeCells count="35">
    <mergeCell ref="P24:Q24"/>
    <mergeCell ref="P19:Q19"/>
    <mergeCell ref="P20:Q20"/>
    <mergeCell ref="P21:Q21"/>
    <mergeCell ref="P22:Q22"/>
    <mergeCell ref="P23:Q23"/>
    <mergeCell ref="P14:Q14"/>
    <mergeCell ref="P15:Q15"/>
    <mergeCell ref="P16:Q16"/>
    <mergeCell ref="P17:Q17"/>
    <mergeCell ref="P18:Q18"/>
    <mergeCell ref="P9:Q9"/>
    <mergeCell ref="P10:Q10"/>
    <mergeCell ref="P11:Q11"/>
    <mergeCell ref="P12:Q12"/>
    <mergeCell ref="P13:Q13"/>
    <mergeCell ref="A1:X1"/>
    <mergeCell ref="A2:X2"/>
    <mergeCell ref="A3:U3"/>
    <mergeCell ref="V3:X3"/>
    <mergeCell ref="A4:U4"/>
    <mergeCell ref="V4:X4"/>
    <mergeCell ref="A5:U5"/>
    <mergeCell ref="V5:X5"/>
    <mergeCell ref="A6:U6"/>
    <mergeCell ref="A7:A8"/>
    <mergeCell ref="B7:D7"/>
    <mergeCell ref="E7:G7"/>
    <mergeCell ref="H7:J7"/>
    <mergeCell ref="K7:M7"/>
    <mergeCell ref="V6:X6"/>
    <mergeCell ref="N7:Q7"/>
    <mergeCell ref="R7:T7"/>
    <mergeCell ref="U7:W7"/>
    <mergeCell ref="P8:Q8"/>
  </mergeCells>
  <phoneticPr fontId="2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1"/>
  <sheetViews>
    <sheetView workbookViewId="0">
      <pane xSplit="1" ySplit="9" topLeftCell="B121" activePane="bottomRight" state="frozen"/>
      <selection pane="topRight" activeCell="B1" sqref="B1"/>
      <selection pane="bottomLeft" activeCell="A10" sqref="A10"/>
      <selection pane="bottomRight" activeCell="C130" sqref="C130"/>
    </sheetView>
  </sheetViews>
  <sheetFormatPr defaultRowHeight="17" x14ac:dyDescent="0.45"/>
  <cols>
    <col min="1" max="1" width="10" style="8" customWidth="1"/>
    <col min="2" max="10" width="10.5" style="8" customWidth="1"/>
    <col min="11" max="11" width="10" style="8" customWidth="1"/>
    <col min="12" max="19" width="10.5" style="8" customWidth="1"/>
    <col min="20" max="20" width="11.08203125" style="8" customWidth="1"/>
    <col min="21" max="21" width="9.83203125" style="8" bestFit="1" customWidth="1"/>
    <col min="22" max="256" width="9" style="8"/>
    <col min="257" max="257" width="10" style="8" customWidth="1"/>
    <col min="258" max="266" width="10.5" style="8" customWidth="1"/>
    <col min="267" max="267" width="10" style="8" customWidth="1"/>
    <col min="268" max="275" width="10.5" style="8" customWidth="1"/>
    <col min="276" max="276" width="11.08203125" style="8" customWidth="1"/>
    <col min="277" max="512" width="9" style="8"/>
    <col min="513" max="513" width="10" style="8" customWidth="1"/>
    <col min="514" max="522" width="10.5" style="8" customWidth="1"/>
    <col min="523" max="523" width="10" style="8" customWidth="1"/>
    <col min="524" max="531" width="10.5" style="8" customWidth="1"/>
    <col min="532" max="532" width="11.08203125" style="8" customWidth="1"/>
    <col min="533" max="768" width="9" style="8"/>
    <col min="769" max="769" width="10" style="8" customWidth="1"/>
    <col min="770" max="778" width="10.5" style="8" customWidth="1"/>
    <col min="779" max="779" width="10" style="8" customWidth="1"/>
    <col min="780" max="787" width="10.5" style="8" customWidth="1"/>
    <col min="788" max="788" width="11.08203125" style="8" customWidth="1"/>
    <col min="789" max="1024" width="9" style="8"/>
    <col min="1025" max="1025" width="10" style="8" customWidth="1"/>
    <col min="1026" max="1034" width="10.5" style="8" customWidth="1"/>
    <col min="1035" max="1035" width="10" style="8" customWidth="1"/>
    <col min="1036" max="1043" width="10.5" style="8" customWidth="1"/>
    <col min="1044" max="1044" width="11.08203125" style="8" customWidth="1"/>
    <col min="1045" max="1280" width="9" style="8"/>
    <col min="1281" max="1281" width="10" style="8" customWidth="1"/>
    <col min="1282" max="1290" width="10.5" style="8" customWidth="1"/>
    <col min="1291" max="1291" width="10" style="8" customWidth="1"/>
    <col min="1292" max="1299" width="10.5" style="8" customWidth="1"/>
    <col min="1300" max="1300" width="11.08203125" style="8" customWidth="1"/>
    <col min="1301" max="1536" width="9" style="8"/>
    <col min="1537" max="1537" width="10" style="8" customWidth="1"/>
    <col min="1538" max="1546" width="10.5" style="8" customWidth="1"/>
    <col min="1547" max="1547" width="10" style="8" customWidth="1"/>
    <col min="1548" max="1555" width="10.5" style="8" customWidth="1"/>
    <col min="1556" max="1556" width="11.08203125" style="8" customWidth="1"/>
    <col min="1557" max="1792" width="9" style="8"/>
    <col min="1793" max="1793" width="10" style="8" customWidth="1"/>
    <col min="1794" max="1802" width="10.5" style="8" customWidth="1"/>
    <col min="1803" max="1803" width="10" style="8" customWidth="1"/>
    <col min="1804" max="1811" width="10.5" style="8" customWidth="1"/>
    <col min="1812" max="1812" width="11.08203125" style="8" customWidth="1"/>
    <col min="1813" max="2048" width="9" style="8"/>
    <col min="2049" max="2049" width="10" style="8" customWidth="1"/>
    <col min="2050" max="2058" width="10.5" style="8" customWidth="1"/>
    <col min="2059" max="2059" width="10" style="8" customWidth="1"/>
    <col min="2060" max="2067" width="10.5" style="8" customWidth="1"/>
    <col min="2068" max="2068" width="11.08203125" style="8" customWidth="1"/>
    <col min="2069" max="2304" width="9" style="8"/>
    <col min="2305" max="2305" width="10" style="8" customWidth="1"/>
    <col min="2306" max="2314" width="10.5" style="8" customWidth="1"/>
    <col min="2315" max="2315" width="10" style="8" customWidth="1"/>
    <col min="2316" max="2323" width="10.5" style="8" customWidth="1"/>
    <col min="2324" max="2324" width="11.08203125" style="8" customWidth="1"/>
    <col min="2325" max="2560" width="9" style="8"/>
    <col min="2561" max="2561" width="10" style="8" customWidth="1"/>
    <col min="2562" max="2570" width="10.5" style="8" customWidth="1"/>
    <col min="2571" max="2571" width="10" style="8" customWidth="1"/>
    <col min="2572" max="2579" width="10.5" style="8" customWidth="1"/>
    <col min="2580" max="2580" width="11.08203125" style="8" customWidth="1"/>
    <col min="2581" max="2816" width="9" style="8"/>
    <col min="2817" max="2817" width="10" style="8" customWidth="1"/>
    <col min="2818" max="2826" width="10.5" style="8" customWidth="1"/>
    <col min="2827" max="2827" width="10" style="8" customWidth="1"/>
    <col min="2828" max="2835" width="10.5" style="8" customWidth="1"/>
    <col min="2836" max="2836" width="11.08203125" style="8" customWidth="1"/>
    <col min="2837" max="3072" width="9" style="8"/>
    <col min="3073" max="3073" width="10" style="8" customWidth="1"/>
    <col min="3074" max="3082" width="10.5" style="8" customWidth="1"/>
    <col min="3083" max="3083" width="10" style="8" customWidth="1"/>
    <col min="3084" max="3091" width="10.5" style="8" customWidth="1"/>
    <col min="3092" max="3092" width="11.08203125" style="8" customWidth="1"/>
    <col min="3093" max="3328" width="9" style="8"/>
    <col min="3329" max="3329" width="10" style="8" customWidth="1"/>
    <col min="3330" max="3338" width="10.5" style="8" customWidth="1"/>
    <col min="3339" max="3339" width="10" style="8" customWidth="1"/>
    <col min="3340" max="3347" width="10.5" style="8" customWidth="1"/>
    <col min="3348" max="3348" width="11.08203125" style="8" customWidth="1"/>
    <col min="3349" max="3584" width="9" style="8"/>
    <col min="3585" max="3585" width="10" style="8" customWidth="1"/>
    <col min="3586" max="3594" width="10.5" style="8" customWidth="1"/>
    <col min="3595" max="3595" width="10" style="8" customWidth="1"/>
    <col min="3596" max="3603" width="10.5" style="8" customWidth="1"/>
    <col min="3604" max="3604" width="11.08203125" style="8" customWidth="1"/>
    <col min="3605" max="3840" width="9" style="8"/>
    <col min="3841" max="3841" width="10" style="8" customWidth="1"/>
    <col min="3842" max="3850" width="10.5" style="8" customWidth="1"/>
    <col min="3851" max="3851" width="10" style="8" customWidth="1"/>
    <col min="3852" max="3859" width="10.5" style="8" customWidth="1"/>
    <col min="3860" max="3860" width="11.08203125" style="8" customWidth="1"/>
    <col min="3861" max="4096" width="9" style="8"/>
    <col min="4097" max="4097" width="10" style="8" customWidth="1"/>
    <col min="4098" max="4106" width="10.5" style="8" customWidth="1"/>
    <col min="4107" max="4107" width="10" style="8" customWidth="1"/>
    <col min="4108" max="4115" width="10.5" style="8" customWidth="1"/>
    <col min="4116" max="4116" width="11.08203125" style="8" customWidth="1"/>
    <col min="4117" max="4352" width="9" style="8"/>
    <col min="4353" max="4353" width="10" style="8" customWidth="1"/>
    <col min="4354" max="4362" width="10.5" style="8" customWidth="1"/>
    <col min="4363" max="4363" width="10" style="8" customWidth="1"/>
    <col min="4364" max="4371" width="10.5" style="8" customWidth="1"/>
    <col min="4372" max="4372" width="11.08203125" style="8" customWidth="1"/>
    <col min="4373" max="4608" width="9" style="8"/>
    <col min="4609" max="4609" width="10" style="8" customWidth="1"/>
    <col min="4610" max="4618" width="10.5" style="8" customWidth="1"/>
    <col min="4619" max="4619" width="10" style="8" customWidth="1"/>
    <col min="4620" max="4627" width="10.5" style="8" customWidth="1"/>
    <col min="4628" max="4628" width="11.08203125" style="8" customWidth="1"/>
    <col min="4629" max="4864" width="9" style="8"/>
    <col min="4865" max="4865" width="10" style="8" customWidth="1"/>
    <col min="4866" max="4874" width="10.5" style="8" customWidth="1"/>
    <col min="4875" max="4875" width="10" style="8" customWidth="1"/>
    <col min="4876" max="4883" width="10.5" style="8" customWidth="1"/>
    <col min="4884" max="4884" width="11.08203125" style="8" customWidth="1"/>
    <col min="4885" max="5120" width="9" style="8"/>
    <col min="5121" max="5121" width="10" style="8" customWidth="1"/>
    <col min="5122" max="5130" width="10.5" style="8" customWidth="1"/>
    <col min="5131" max="5131" width="10" style="8" customWidth="1"/>
    <col min="5132" max="5139" width="10.5" style="8" customWidth="1"/>
    <col min="5140" max="5140" width="11.08203125" style="8" customWidth="1"/>
    <col min="5141" max="5376" width="9" style="8"/>
    <col min="5377" max="5377" width="10" style="8" customWidth="1"/>
    <col min="5378" max="5386" width="10.5" style="8" customWidth="1"/>
    <col min="5387" max="5387" width="10" style="8" customWidth="1"/>
    <col min="5388" max="5395" width="10.5" style="8" customWidth="1"/>
    <col min="5396" max="5396" width="11.08203125" style="8" customWidth="1"/>
    <col min="5397" max="5632" width="9" style="8"/>
    <col min="5633" max="5633" width="10" style="8" customWidth="1"/>
    <col min="5634" max="5642" width="10.5" style="8" customWidth="1"/>
    <col min="5643" max="5643" width="10" style="8" customWidth="1"/>
    <col min="5644" max="5651" width="10.5" style="8" customWidth="1"/>
    <col min="5652" max="5652" width="11.08203125" style="8" customWidth="1"/>
    <col min="5653" max="5888" width="9" style="8"/>
    <col min="5889" max="5889" width="10" style="8" customWidth="1"/>
    <col min="5890" max="5898" width="10.5" style="8" customWidth="1"/>
    <col min="5899" max="5899" width="10" style="8" customWidth="1"/>
    <col min="5900" max="5907" width="10.5" style="8" customWidth="1"/>
    <col min="5908" max="5908" width="11.08203125" style="8" customWidth="1"/>
    <col min="5909" max="6144" width="9" style="8"/>
    <col min="6145" max="6145" width="10" style="8" customWidth="1"/>
    <col min="6146" max="6154" width="10.5" style="8" customWidth="1"/>
    <col min="6155" max="6155" width="10" style="8" customWidth="1"/>
    <col min="6156" max="6163" width="10.5" style="8" customWidth="1"/>
    <col min="6164" max="6164" width="11.08203125" style="8" customWidth="1"/>
    <col min="6165" max="6400" width="9" style="8"/>
    <col min="6401" max="6401" width="10" style="8" customWidth="1"/>
    <col min="6402" max="6410" width="10.5" style="8" customWidth="1"/>
    <col min="6411" max="6411" width="10" style="8" customWidth="1"/>
    <col min="6412" max="6419" width="10.5" style="8" customWidth="1"/>
    <col min="6420" max="6420" width="11.08203125" style="8" customWidth="1"/>
    <col min="6421" max="6656" width="9" style="8"/>
    <col min="6657" max="6657" width="10" style="8" customWidth="1"/>
    <col min="6658" max="6666" width="10.5" style="8" customWidth="1"/>
    <col min="6667" max="6667" width="10" style="8" customWidth="1"/>
    <col min="6668" max="6675" width="10.5" style="8" customWidth="1"/>
    <col min="6676" max="6676" width="11.08203125" style="8" customWidth="1"/>
    <col min="6677" max="6912" width="9" style="8"/>
    <col min="6913" max="6913" width="10" style="8" customWidth="1"/>
    <col min="6914" max="6922" width="10.5" style="8" customWidth="1"/>
    <col min="6923" max="6923" width="10" style="8" customWidth="1"/>
    <col min="6924" max="6931" width="10.5" style="8" customWidth="1"/>
    <col min="6932" max="6932" width="11.08203125" style="8" customWidth="1"/>
    <col min="6933" max="7168" width="9" style="8"/>
    <col min="7169" max="7169" width="10" style="8" customWidth="1"/>
    <col min="7170" max="7178" width="10.5" style="8" customWidth="1"/>
    <col min="7179" max="7179" width="10" style="8" customWidth="1"/>
    <col min="7180" max="7187" width="10.5" style="8" customWidth="1"/>
    <col min="7188" max="7188" width="11.08203125" style="8" customWidth="1"/>
    <col min="7189" max="7424" width="9" style="8"/>
    <col min="7425" max="7425" width="10" style="8" customWidth="1"/>
    <col min="7426" max="7434" width="10.5" style="8" customWidth="1"/>
    <col min="7435" max="7435" width="10" style="8" customWidth="1"/>
    <col min="7436" max="7443" width="10.5" style="8" customWidth="1"/>
    <col min="7444" max="7444" width="11.08203125" style="8" customWidth="1"/>
    <col min="7445" max="7680" width="9" style="8"/>
    <col min="7681" max="7681" width="10" style="8" customWidth="1"/>
    <col min="7682" max="7690" width="10.5" style="8" customWidth="1"/>
    <col min="7691" max="7691" width="10" style="8" customWidth="1"/>
    <col min="7692" max="7699" width="10.5" style="8" customWidth="1"/>
    <col min="7700" max="7700" width="11.08203125" style="8" customWidth="1"/>
    <col min="7701" max="7936" width="9" style="8"/>
    <col min="7937" max="7937" width="10" style="8" customWidth="1"/>
    <col min="7938" max="7946" width="10.5" style="8" customWidth="1"/>
    <col min="7947" max="7947" width="10" style="8" customWidth="1"/>
    <col min="7948" max="7955" width="10.5" style="8" customWidth="1"/>
    <col min="7956" max="7956" width="11.08203125" style="8" customWidth="1"/>
    <col min="7957" max="8192" width="9" style="8"/>
    <col min="8193" max="8193" width="10" style="8" customWidth="1"/>
    <col min="8194" max="8202" width="10.5" style="8" customWidth="1"/>
    <col min="8203" max="8203" width="10" style="8" customWidth="1"/>
    <col min="8204" max="8211" width="10.5" style="8" customWidth="1"/>
    <col min="8212" max="8212" width="11.08203125" style="8" customWidth="1"/>
    <col min="8213" max="8448" width="9" style="8"/>
    <col min="8449" max="8449" width="10" style="8" customWidth="1"/>
    <col min="8450" max="8458" width="10.5" style="8" customWidth="1"/>
    <col min="8459" max="8459" width="10" style="8" customWidth="1"/>
    <col min="8460" max="8467" width="10.5" style="8" customWidth="1"/>
    <col min="8468" max="8468" width="11.08203125" style="8" customWidth="1"/>
    <col min="8469" max="8704" width="9" style="8"/>
    <col min="8705" max="8705" width="10" style="8" customWidth="1"/>
    <col min="8706" max="8714" width="10.5" style="8" customWidth="1"/>
    <col min="8715" max="8715" width="10" style="8" customWidth="1"/>
    <col min="8716" max="8723" width="10.5" style="8" customWidth="1"/>
    <col min="8724" max="8724" width="11.08203125" style="8" customWidth="1"/>
    <col min="8725" max="8960" width="9" style="8"/>
    <col min="8961" max="8961" width="10" style="8" customWidth="1"/>
    <col min="8962" max="8970" width="10.5" style="8" customWidth="1"/>
    <col min="8971" max="8971" width="10" style="8" customWidth="1"/>
    <col min="8972" max="8979" width="10.5" style="8" customWidth="1"/>
    <col min="8980" max="8980" width="11.08203125" style="8" customWidth="1"/>
    <col min="8981" max="9216" width="9" style="8"/>
    <col min="9217" max="9217" width="10" style="8" customWidth="1"/>
    <col min="9218" max="9226" width="10.5" style="8" customWidth="1"/>
    <col min="9227" max="9227" width="10" style="8" customWidth="1"/>
    <col min="9228" max="9235" width="10.5" style="8" customWidth="1"/>
    <col min="9236" max="9236" width="11.08203125" style="8" customWidth="1"/>
    <col min="9237" max="9472" width="9" style="8"/>
    <col min="9473" max="9473" width="10" style="8" customWidth="1"/>
    <col min="9474" max="9482" width="10.5" style="8" customWidth="1"/>
    <col min="9483" max="9483" width="10" style="8" customWidth="1"/>
    <col min="9484" max="9491" width="10.5" style="8" customWidth="1"/>
    <col min="9492" max="9492" width="11.08203125" style="8" customWidth="1"/>
    <col min="9493" max="9728" width="9" style="8"/>
    <col min="9729" max="9729" width="10" style="8" customWidth="1"/>
    <col min="9730" max="9738" width="10.5" style="8" customWidth="1"/>
    <col min="9739" max="9739" width="10" style="8" customWidth="1"/>
    <col min="9740" max="9747" width="10.5" style="8" customWidth="1"/>
    <col min="9748" max="9748" width="11.08203125" style="8" customWidth="1"/>
    <col min="9749" max="9984" width="9" style="8"/>
    <col min="9985" max="9985" width="10" style="8" customWidth="1"/>
    <col min="9986" max="9994" width="10.5" style="8" customWidth="1"/>
    <col min="9995" max="9995" width="10" style="8" customWidth="1"/>
    <col min="9996" max="10003" width="10.5" style="8" customWidth="1"/>
    <col min="10004" max="10004" width="11.08203125" style="8" customWidth="1"/>
    <col min="10005" max="10240" width="9" style="8"/>
    <col min="10241" max="10241" width="10" style="8" customWidth="1"/>
    <col min="10242" max="10250" width="10.5" style="8" customWidth="1"/>
    <col min="10251" max="10251" width="10" style="8" customWidth="1"/>
    <col min="10252" max="10259" width="10.5" style="8" customWidth="1"/>
    <col min="10260" max="10260" width="11.08203125" style="8" customWidth="1"/>
    <col min="10261" max="10496" width="9" style="8"/>
    <col min="10497" max="10497" width="10" style="8" customWidth="1"/>
    <col min="10498" max="10506" width="10.5" style="8" customWidth="1"/>
    <col min="10507" max="10507" width="10" style="8" customWidth="1"/>
    <col min="10508" max="10515" width="10.5" style="8" customWidth="1"/>
    <col min="10516" max="10516" width="11.08203125" style="8" customWidth="1"/>
    <col min="10517" max="10752" width="9" style="8"/>
    <col min="10753" max="10753" width="10" style="8" customWidth="1"/>
    <col min="10754" max="10762" width="10.5" style="8" customWidth="1"/>
    <col min="10763" max="10763" width="10" style="8" customWidth="1"/>
    <col min="10764" max="10771" width="10.5" style="8" customWidth="1"/>
    <col min="10772" max="10772" width="11.08203125" style="8" customWidth="1"/>
    <col min="10773" max="11008" width="9" style="8"/>
    <col min="11009" max="11009" width="10" style="8" customWidth="1"/>
    <col min="11010" max="11018" width="10.5" style="8" customWidth="1"/>
    <col min="11019" max="11019" width="10" style="8" customWidth="1"/>
    <col min="11020" max="11027" width="10.5" style="8" customWidth="1"/>
    <col min="11028" max="11028" width="11.08203125" style="8" customWidth="1"/>
    <col min="11029" max="11264" width="9" style="8"/>
    <col min="11265" max="11265" width="10" style="8" customWidth="1"/>
    <col min="11266" max="11274" width="10.5" style="8" customWidth="1"/>
    <col min="11275" max="11275" width="10" style="8" customWidth="1"/>
    <col min="11276" max="11283" width="10.5" style="8" customWidth="1"/>
    <col min="11284" max="11284" width="11.08203125" style="8" customWidth="1"/>
    <col min="11285" max="11520" width="9" style="8"/>
    <col min="11521" max="11521" width="10" style="8" customWidth="1"/>
    <col min="11522" max="11530" width="10.5" style="8" customWidth="1"/>
    <col min="11531" max="11531" width="10" style="8" customWidth="1"/>
    <col min="11532" max="11539" width="10.5" style="8" customWidth="1"/>
    <col min="11540" max="11540" width="11.08203125" style="8" customWidth="1"/>
    <col min="11541" max="11776" width="9" style="8"/>
    <col min="11777" max="11777" width="10" style="8" customWidth="1"/>
    <col min="11778" max="11786" width="10.5" style="8" customWidth="1"/>
    <col min="11787" max="11787" width="10" style="8" customWidth="1"/>
    <col min="11788" max="11795" width="10.5" style="8" customWidth="1"/>
    <col min="11796" max="11796" width="11.08203125" style="8" customWidth="1"/>
    <col min="11797" max="12032" width="9" style="8"/>
    <col min="12033" max="12033" width="10" style="8" customWidth="1"/>
    <col min="12034" max="12042" width="10.5" style="8" customWidth="1"/>
    <col min="12043" max="12043" width="10" style="8" customWidth="1"/>
    <col min="12044" max="12051" width="10.5" style="8" customWidth="1"/>
    <col min="12052" max="12052" width="11.08203125" style="8" customWidth="1"/>
    <col min="12053" max="12288" width="9" style="8"/>
    <col min="12289" max="12289" width="10" style="8" customWidth="1"/>
    <col min="12290" max="12298" width="10.5" style="8" customWidth="1"/>
    <col min="12299" max="12299" width="10" style="8" customWidth="1"/>
    <col min="12300" max="12307" width="10.5" style="8" customWidth="1"/>
    <col min="12308" max="12308" width="11.08203125" style="8" customWidth="1"/>
    <col min="12309" max="12544" width="9" style="8"/>
    <col min="12545" max="12545" width="10" style="8" customWidth="1"/>
    <col min="12546" max="12554" width="10.5" style="8" customWidth="1"/>
    <col min="12555" max="12555" width="10" style="8" customWidth="1"/>
    <col min="12556" max="12563" width="10.5" style="8" customWidth="1"/>
    <col min="12564" max="12564" width="11.08203125" style="8" customWidth="1"/>
    <col min="12565" max="12800" width="9" style="8"/>
    <col min="12801" max="12801" width="10" style="8" customWidth="1"/>
    <col min="12802" max="12810" width="10.5" style="8" customWidth="1"/>
    <col min="12811" max="12811" width="10" style="8" customWidth="1"/>
    <col min="12812" max="12819" width="10.5" style="8" customWidth="1"/>
    <col min="12820" max="12820" width="11.08203125" style="8" customWidth="1"/>
    <col min="12821" max="13056" width="9" style="8"/>
    <col min="13057" max="13057" width="10" style="8" customWidth="1"/>
    <col min="13058" max="13066" width="10.5" style="8" customWidth="1"/>
    <col min="13067" max="13067" width="10" style="8" customWidth="1"/>
    <col min="13068" max="13075" width="10.5" style="8" customWidth="1"/>
    <col min="13076" max="13076" width="11.08203125" style="8" customWidth="1"/>
    <col min="13077" max="13312" width="9" style="8"/>
    <col min="13313" max="13313" width="10" style="8" customWidth="1"/>
    <col min="13314" max="13322" width="10.5" style="8" customWidth="1"/>
    <col min="13323" max="13323" width="10" style="8" customWidth="1"/>
    <col min="13324" max="13331" width="10.5" style="8" customWidth="1"/>
    <col min="13332" max="13332" width="11.08203125" style="8" customWidth="1"/>
    <col min="13333" max="13568" width="9" style="8"/>
    <col min="13569" max="13569" width="10" style="8" customWidth="1"/>
    <col min="13570" max="13578" width="10.5" style="8" customWidth="1"/>
    <col min="13579" max="13579" width="10" style="8" customWidth="1"/>
    <col min="13580" max="13587" width="10.5" style="8" customWidth="1"/>
    <col min="13588" max="13588" width="11.08203125" style="8" customWidth="1"/>
    <col min="13589" max="13824" width="9" style="8"/>
    <col min="13825" max="13825" width="10" style="8" customWidth="1"/>
    <col min="13826" max="13834" width="10.5" style="8" customWidth="1"/>
    <col min="13835" max="13835" width="10" style="8" customWidth="1"/>
    <col min="13836" max="13843" width="10.5" style="8" customWidth="1"/>
    <col min="13844" max="13844" width="11.08203125" style="8" customWidth="1"/>
    <col min="13845" max="14080" width="9" style="8"/>
    <col min="14081" max="14081" width="10" style="8" customWidth="1"/>
    <col min="14082" max="14090" width="10.5" style="8" customWidth="1"/>
    <col min="14091" max="14091" width="10" style="8" customWidth="1"/>
    <col min="14092" max="14099" width="10.5" style="8" customWidth="1"/>
    <col min="14100" max="14100" width="11.08203125" style="8" customWidth="1"/>
    <col min="14101" max="14336" width="9" style="8"/>
    <col min="14337" max="14337" width="10" style="8" customWidth="1"/>
    <col min="14338" max="14346" width="10.5" style="8" customWidth="1"/>
    <col min="14347" max="14347" width="10" style="8" customWidth="1"/>
    <col min="14348" max="14355" width="10.5" style="8" customWidth="1"/>
    <col min="14356" max="14356" width="11.08203125" style="8" customWidth="1"/>
    <col min="14357" max="14592" width="9" style="8"/>
    <col min="14593" max="14593" width="10" style="8" customWidth="1"/>
    <col min="14594" max="14602" width="10.5" style="8" customWidth="1"/>
    <col min="14603" max="14603" width="10" style="8" customWidth="1"/>
    <col min="14604" max="14611" width="10.5" style="8" customWidth="1"/>
    <col min="14612" max="14612" width="11.08203125" style="8" customWidth="1"/>
    <col min="14613" max="14848" width="9" style="8"/>
    <col min="14849" max="14849" width="10" style="8" customWidth="1"/>
    <col min="14850" max="14858" width="10.5" style="8" customWidth="1"/>
    <col min="14859" max="14859" width="10" style="8" customWidth="1"/>
    <col min="14860" max="14867" width="10.5" style="8" customWidth="1"/>
    <col min="14868" max="14868" width="11.08203125" style="8" customWidth="1"/>
    <col min="14869" max="15104" width="9" style="8"/>
    <col min="15105" max="15105" width="10" style="8" customWidth="1"/>
    <col min="15106" max="15114" width="10.5" style="8" customWidth="1"/>
    <col min="15115" max="15115" width="10" style="8" customWidth="1"/>
    <col min="15116" max="15123" width="10.5" style="8" customWidth="1"/>
    <col min="15124" max="15124" width="11.08203125" style="8" customWidth="1"/>
    <col min="15125" max="15360" width="9" style="8"/>
    <col min="15361" max="15361" width="10" style="8" customWidth="1"/>
    <col min="15362" max="15370" width="10.5" style="8" customWidth="1"/>
    <col min="15371" max="15371" width="10" style="8" customWidth="1"/>
    <col min="15372" max="15379" width="10.5" style="8" customWidth="1"/>
    <col min="15380" max="15380" width="11.08203125" style="8" customWidth="1"/>
    <col min="15381" max="15616" width="9" style="8"/>
    <col min="15617" max="15617" width="10" style="8" customWidth="1"/>
    <col min="15618" max="15626" width="10.5" style="8" customWidth="1"/>
    <col min="15627" max="15627" width="10" style="8" customWidth="1"/>
    <col min="15628" max="15635" width="10.5" style="8" customWidth="1"/>
    <col min="15636" max="15636" width="11.08203125" style="8" customWidth="1"/>
    <col min="15637" max="15872" width="9" style="8"/>
    <col min="15873" max="15873" width="10" style="8" customWidth="1"/>
    <col min="15874" max="15882" width="10.5" style="8" customWidth="1"/>
    <col min="15883" max="15883" width="10" style="8" customWidth="1"/>
    <col min="15884" max="15891" width="10.5" style="8" customWidth="1"/>
    <col min="15892" max="15892" width="11.08203125" style="8" customWidth="1"/>
    <col min="15893" max="16128" width="9" style="8"/>
    <col min="16129" max="16129" width="10" style="8" customWidth="1"/>
    <col min="16130" max="16138" width="10.5" style="8" customWidth="1"/>
    <col min="16139" max="16139" width="10" style="8" customWidth="1"/>
    <col min="16140" max="16147" width="10.5" style="8" customWidth="1"/>
    <col min="16148" max="16148" width="11.08203125" style="8" customWidth="1"/>
    <col min="16149" max="16384" width="9" style="8"/>
  </cols>
  <sheetData>
    <row r="1" spans="1:21" ht="28.4" customHeight="1" x14ac:dyDescent="0.45">
      <c r="A1" s="94" t="s">
        <v>51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1" ht="14.15" customHeight="1" x14ac:dyDescent="0.45">
      <c r="A2" s="83" t="s">
        <v>171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</row>
    <row r="3" spans="1:21" ht="2.9" customHeight="1" x14ac:dyDescent="0.3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</row>
    <row r="4" spans="1:21" ht="14.15" customHeight="1" x14ac:dyDescent="0.45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100" t="s">
        <v>50</v>
      </c>
      <c r="R4" s="82"/>
      <c r="S4" s="82"/>
      <c r="T4" s="82"/>
    </row>
    <row r="5" spans="1:21" ht="14.15" customHeight="1" x14ac:dyDescent="0.45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101" t="s">
        <v>48</v>
      </c>
      <c r="R5" s="82"/>
      <c r="S5" s="82"/>
      <c r="T5" s="82"/>
    </row>
    <row r="6" spans="1:21" ht="2.9" customHeight="1" x14ac:dyDescent="0.3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</row>
    <row r="7" spans="1:21" ht="19.899999999999999" customHeight="1" x14ac:dyDescent="0.45">
      <c r="A7" s="105" t="s">
        <v>19</v>
      </c>
      <c r="B7" s="104" t="s">
        <v>20</v>
      </c>
      <c r="C7" s="89"/>
      <c r="D7" s="90"/>
      <c r="E7" s="98" t="s">
        <v>21</v>
      </c>
      <c r="F7" s="89"/>
      <c r="G7" s="90"/>
      <c r="H7" s="98" t="s">
        <v>22</v>
      </c>
      <c r="I7" s="89"/>
      <c r="J7" s="90"/>
      <c r="K7" s="98" t="s">
        <v>23</v>
      </c>
      <c r="L7" s="89"/>
      <c r="M7" s="90"/>
      <c r="N7" s="98" t="s">
        <v>24</v>
      </c>
      <c r="O7" s="89"/>
      <c r="P7" s="90"/>
      <c r="Q7" s="98" t="s">
        <v>25</v>
      </c>
      <c r="R7" s="89"/>
      <c r="S7" s="90"/>
      <c r="T7" s="107" t="s">
        <v>0</v>
      </c>
    </row>
    <row r="8" spans="1:21" ht="19.899999999999999" customHeight="1" x14ac:dyDescent="0.45">
      <c r="A8" s="106"/>
      <c r="B8" s="17" t="s">
        <v>16</v>
      </c>
      <c r="C8" s="14" t="s">
        <v>17</v>
      </c>
      <c r="D8" s="14" t="s">
        <v>0</v>
      </c>
      <c r="E8" s="14" t="s">
        <v>16</v>
      </c>
      <c r="F8" s="14" t="s">
        <v>17</v>
      </c>
      <c r="G8" s="14" t="s">
        <v>0</v>
      </c>
      <c r="H8" s="14" t="s">
        <v>16</v>
      </c>
      <c r="I8" s="14" t="s">
        <v>17</v>
      </c>
      <c r="J8" s="14" t="s">
        <v>0</v>
      </c>
      <c r="K8" s="14" t="s">
        <v>16</v>
      </c>
      <c r="L8" s="14" t="s">
        <v>17</v>
      </c>
      <c r="M8" s="14" t="s">
        <v>0</v>
      </c>
      <c r="N8" s="14" t="s">
        <v>16</v>
      </c>
      <c r="O8" s="14" t="s">
        <v>17</v>
      </c>
      <c r="P8" s="14" t="s">
        <v>0</v>
      </c>
      <c r="Q8" s="14" t="s">
        <v>16</v>
      </c>
      <c r="R8" s="14" t="s">
        <v>17</v>
      </c>
      <c r="S8" s="14" t="s">
        <v>0</v>
      </c>
      <c r="T8" s="93"/>
    </row>
    <row r="9" spans="1:21" ht="17.149999999999999" customHeight="1" x14ac:dyDescent="0.45">
      <c r="A9" s="20" t="s">
        <v>0</v>
      </c>
      <c r="B9" s="18">
        <v>116329</v>
      </c>
      <c r="C9" s="18">
        <v>82624</v>
      </c>
      <c r="D9" s="18">
        <v>198953</v>
      </c>
      <c r="E9" s="18">
        <v>195129</v>
      </c>
      <c r="F9" s="18">
        <v>140487</v>
      </c>
      <c r="G9" s="18">
        <v>335616</v>
      </c>
      <c r="H9" s="18">
        <v>264274</v>
      </c>
      <c r="I9" s="18">
        <v>167623</v>
      </c>
      <c r="J9" s="18">
        <v>431897</v>
      </c>
      <c r="K9" s="18">
        <v>189893</v>
      </c>
      <c r="L9" s="18">
        <v>184515</v>
      </c>
      <c r="M9" s="18">
        <v>374408</v>
      </c>
      <c r="N9" s="18">
        <v>278269</v>
      </c>
      <c r="O9" s="18">
        <v>246421</v>
      </c>
      <c r="P9" s="18">
        <v>524690</v>
      </c>
      <c r="Q9" s="18">
        <v>404984</v>
      </c>
      <c r="R9" s="18">
        <v>223912</v>
      </c>
      <c r="S9" s="18">
        <v>628896</v>
      </c>
      <c r="T9" s="18">
        <v>2494460</v>
      </c>
    </row>
    <row r="10" spans="1:21" ht="17.149999999999999" customHeight="1" x14ac:dyDescent="0.3">
      <c r="A10" s="21" t="s">
        <v>162</v>
      </c>
      <c r="B10" s="19">
        <v>2</v>
      </c>
      <c r="C10" s="19">
        <v>1</v>
      </c>
      <c r="D10" s="19">
        <v>3</v>
      </c>
      <c r="E10" s="19">
        <v>3</v>
      </c>
      <c r="F10" s="19">
        <v>6</v>
      </c>
      <c r="G10" s="19">
        <v>9</v>
      </c>
      <c r="H10" s="19">
        <v>2</v>
      </c>
      <c r="I10" s="19">
        <v>3</v>
      </c>
      <c r="J10" s="19">
        <v>5</v>
      </c>
      <c r="K10" s="19">
        <v>2</v>
      </c>
      <c r="L10" s="19">
        <v>2</v>
      </c>
      <c r="M10" s="19">
        <v>4</v>
      </c>
      <c r="N10" s="19">
        <v>2</v>
      </c>
      <c r="O10" s="19">
        <v>0</v>
      </c>
      <c r="P10" s="19">
        <v>2</v>
      </c>
      <c r="Q10" s="19">
        <v>6</v>
      </c>
      <c r="R10" s="19">
        <v>2</v>
      </c>
      <c r="S10" s="19">
        <v>8</v>
      </c>
      <c r="T10" s="19">
        <v>31</v>
      </c>
      <c r="U10" s="27">
        <f>SUM(T10:T30)</f>
        <v>99434</v>
      </c>
    </row>
    <row r="11" spans="1:21" ht="17.149999999999999" customHeight="1" x14ac:dyDescent="0.3">
      <c r="A11" s="21" t="s">
        <v>157</v>
      </c>
      <c r="B11" s="19">
        <v>124</v>
      </c>
      <c r="C11" s="19">
        <v>85</v>
      </c>
      <c r="D11" s="19">
        <v>209</v>
      </c>
      <c r="E11" s="19">
        <v>72</v>
      </c>
      <c r="F11" s="19">
        <v>41</v>
      </c>
      <c r="G11" s="19">
        <v>113</v>
      </c>
      <c r="H11" s="19">
        <v>23</v>
      </c>
      <c r="I11" s="19">
        <v>24</v>
      </c>
      <c r="J11" s="19">
        <v>47</v>
      </c>
      <c r="K11" s="19">
        <v>13</v>
      </c>
      <c r="L11" s="19">
        <v>16</v>
      </c>
      <c r="M11" s="19">
        <v>29</v>
      </c>
      <c r="N11" s="19">
        <v>12</v>
      </c>
      <c r="O11" s="19">
        <v>17</v>
      </c>
      <c r="P11" s="19">
        <v>29</v>
      </c>
      <c r="Q11" s="19">
        <v>9</v>
      </c>
      <c r="R11" s="19">
        <v>10</v>
      </c>
      <c r="S11" s="19">
        <v>19</v>
      </c>
      <c r="T11" s="19">
        <v>446</v>
      </c>
    </row>
    <row r="12" spans="1:21" ht="17.149999999999999" customHeight="1" x14ac:dyDescent="0.3">
      <c r="A12" s="21" t="s">
        <v>156</v>
      </c>
      <c r="B12" s="19">
        <v>255</v>
      </c>
      <c r="C12" s="19">
        <v>218</v>
      </c>
      <c r="D12" s="19">
        <v>473</v>
      </c>
      <c r="E12" s="19">
        <v>140</v>
      </c>
      <c r="F12" s="19">
        <v>104</v>
      </c>
      <c r="G12" s="19">
        <v>244</v>
      </c>
      <c r="H12" s="19">
        <v>115</v>
      </c>
      <c r="I12" s="19">
        <v>81</v>
      </c>
      <c r="J12" s="19">
        <v>196</v>
      </c>
      <c r="K12" s="19">
        <v>32</v>
      </c>
      <c r="L12" s="19">
        <v>19</v>
      </c>
      <c r="M12" s="19">
        <v>51</v>
      </c>
      <c r="N12" s="19">
        <v>34</v>
      </c>
      <c r="O12" s="19">
        <v>29</v>
      </c>
      <c r="P12" s="19">
        <v>63</v>
      </c>
      <c r="Q12" s="19">
        <v>21</v>
      </c>
      <c r="R12" s="19">
        <v>19</v>
      </c>
      <c r="S12" s="19">
        <v>40</v>
      </c>
      <c r="T12" s="19">
        <v>1067</v>
      </c>
    </row>
    <row r="13" spans="1:21" ht="17.149999999999999" customHeight="1" x14ac:dyDescent="0.3">
      <c r="A13" s="21" t="s">
        <v>155</v>
      </c>
      <c r="B13" s="19">
        <v>345</v>
      </c>
      <c r="C13" s="19">
        <v>252</v>
      </c>
      <c r="D13" s="19">
        <v>597</v>
      </c>
      <c r="E13" s="19">
        <v>257</v>
      </c>
      <c r="F13" s="19">
        <v>165</v>
      </c>
      <c r="G13" s="19">
        <v>422</v>
      </c>
      <c r="H13" s="19">
        <v>183</v>
      </c>
      <c r="I13" s="19">
        <v>138</v>
      </c>
      <c r="J13" s="19">
        <v>321</v>
      </c>
      <c r="K13" s="19">
        <v>58</v>
      </c>
      <c r="L13" s="19">
        <v>30</v>
      </c>
      <c r="M13" s="19">
        <v>88</v>
      </c>
      <c r="N13" s="19">
        <v>42</v>
      </c>
      <c r="O13" s="19">
        <v>37</v>
      </c>
      <c r="P13" s="19">
        <v>79</v>
      </c>
      <c r="Q13" s="19">
        <v>46</v>
      </c>
      <c r="R13" s="19">
        <v>30</v>
      </c>
      <c r="S13" s="19">
        <v>76</v>
      </c>
      <c r="T13" s="19">
        <v>1583</v>
      </c>
    </row>
    <row r="14" spans="1:21" ht="17.149999999999999" customHeight="1" x14ac:dyDescent="0.3">
      <c r="A14" s="21" t="s">
        <v>154</v>
      </c>
      <c r="B14" s="19">
        <v>381</v>
      </c>
      <c r="C14" s="19">
        <v>259</v>
      </c>
      <c r="D14" s="19">
        <v>640</v>
      </c>
      <c r="E14" s="19">
        <v>373</v>
      </c>
      <c r="F14" s="19">
        <v>189</v>
      </c>
      <c r="G14" s="19">
        <v>562</v>
      </c>
      <c r="H14" s="19">
        <v>289</v>
      </c>
      <c r="I14" s="19">
        <v>193</v>
      </c>
      <c r="J14" s="19">
        <v>482</v>
      </c>
      <c r="K14" s="19">
        <v>89</v>
      </c>
      <c r="L14" s="19">
        <v>54</v>
      </c>
      <c r="M14" s="19">
        <v>143</v>
      </c>
      <c r="N14" s="19">
        <v>62</v>
      </c>
      <c r="O14" s="19">
        <v>52</v>
      </c>
      <c r="P14" s="19">
        <v>114</v>
      </c>
      <c r="Q14" s="19">
        <v>67</v>
      </c>
      <c r="R14" s="19">
        <v>24</v>
      </c>
      <c r="S14" s="19">
        <v>91</v>
      </c>
      <c r="T14" s="19">
        <v>2032</v>
      </c>
    </row>
    <row r="15" spans="1:21" ht="17.149999999999999" customHeight="1" x14ac:dyDescent="0.3">
      <c r="A15" s="21" t="s">
        <v>153</v>
      </c>
      <c r="B15" s="19">
        <v>436</v>
      </c>
      <c r="C15" s="19">
        <v>284</v>
      </c>
      <c r="D15" s="19">
        <v>720</v>
      </c>
      <c r="E15" s="19">
        <v>544</v>
      </c>
      <c r="F15" s="19">
        <v>222</v>
      </c>
      <c r="G15" s="19">
        <v>766</v>
      </c>
      <c r="H15" s="19">
        <v>396</v>
      </c>
      <c r="I15" s="19">
        <v>214</v>
      </c>
      <c r="J15" s="19">
        <v>610</v>
      </c>
      <c r="K15" s="19">
        <v>109</v>
      </c>
      <c r="L15" s="19">
        <v>62</v>
      </c>
      <c r="M15" s="19">
        <v>171</v>
      </c>
      <c r="N15" s="19">
        <v>72</v>
      </c>
      <c r="O15" s="19">
        <v>50</v>
      </c>
      <c r="P15" s="19">
        <v>122</v>
      </c>
      <c r="Q15" s="19">
        <v>68</v>
      </c>
      <c r="R15" s="19">
        <v>41</v>
      </c>
      <c r="S15" s="19">
        <v>109</v>
      </c>
      <c r="T15" s="19">
        <v>2498</v>
      </c>
    </row>
    <row r="16" spans="1:21" ht="17.149999999999999" customHeight="1" x14ac:dyDescent="0.3">
      <c r="A16" s="21" t="s">
        <v>152</v>
      </c>
      <c r="B16" s="19">
        <v>526</v>
      </c>
      <c r="C16" s="19">
        <v>329</v>
      </c>
      <c r="D16" s="19">
        <v>855</v>
      </c>
      <c r="E16" s="19">
        <v>787</v>
      </c>
      <c r="F16" s="19">
        <v>352</v>
      </c>
      <c r="G16" s="19">
        <v>1139</v>
      </c>
      <c r="H16" s="19">
        <v>630</v>
      </c>
      <c r="I16" s="19">
        <v>291</v>
      </c>
      <c r="J16" s="19">
        <v>921</v>
      </c>
      <c r="K16" s="19">
        <v>130</v>
      </c>
      <c r="L16" s="19">
        <v>74</v>
      </c>
      <c r="M16" s="19">
        <v>204</v>
      </c>
      <c r="N16" s="19">
        <v>77</v>
      </c>
      <c r="O16" s="19">
        <v>53</v>
      </c>
      <c r="P16" s="19">
        <v>130</v>
      </c>
      <c r="Q16" s="19">
        <v>59</v>
      </c>
      <c r="R16" s="19">
        <v>53</v>
      </c>
      <c r="S16" s="19">
        <v>112</v>
      </c>
      <c r="T16" s="19">
        <v>3361</v>
      </c>
    </row>
    <row r="17" spans="1:21" ht="17.149999999999999" customHeight="1" x14ac:dyDescent="0.3">
      <c r="A17" s="21" t="s">
        <v>151</v>
      </c>
      <c r="B17" s="19">
        <v>688</v>
      </c>
      <c r="C17" s="19">
        <v>398</v>
      </c>
      <c r="D17" s="19">
        <v>1086</v>
      </c>
      <c r="E17" s="19">
        <v>1013</v>
      </c>
      <c r="F17" s="19">
        <v>423</v>
      </c>
      <c r="G17" s="19">
        <v>1436</v>
      </c>
      <c r="H17" s="19">
        <v>744</v>
      </c>
      <c r="I17" s="19">
        <v>367</v>
      </c>
      <c r="J17" s="19">
        <v>1111</v>
      </c>
      <c r="K17" s="19">
        <v>146</v>
      </c>
      <c r="L17" s="19">
        <v>81</v>
      </c>
      <c r="M17" s="19">
        <v>227</v>
      </c>
      <c r="N17" s="19">
        <v>90</v>
      </c>
      <c r="O17" s="19">
        <v>94</v>
      </c>
      <c r="P17" s="19">
        <v>184</v>
      </c>
      <c r="Q17" s="19">
        <v>87</v>
      </c>
      <c r="R17" s="19">
        <v>57</v>
      </c>
      <c r="S17" s="19">
        <v>144</v>
      </c>
      <c r="T17" s="19">
        <v>4188</v>
      </c>
    </row>
    <row r="18" spans="1:21" ht="17.149999999999999" customHeight="1" x14ac:dyDescent="0.3">
      <c r="A18" s="21" t="s">
        <v>150</v>
      </c>
      <c r="B18" s="19">
        <v>653</v>
      </c>
      <c r="C18" s="19">
        <v>400</v>
      </c>
      <c r="D18" s="19">
        <v>1053</v>
      </c>
      <c r="E18" s="19">
        <v>768</v>
      </c>
      <c r="F18" s="19">
        <v>339</v>
      </c>
      <c r="G18" s="19">
        <v>1107</v>
      </c>
      <c r="H18" s="19">
        <v>782</v>
      </c>
      <c r="I18" s="19">
        <v>375</v>
      </c>
      <c r="J18" s="19">
        <v>1157</v>
      </c>
      <c r="K18" s="19">
        <v>106</v>
      </c>
      <c r="L18" s="19">
        <v>78</v>
      </c>
      <c r="M18" s="19">
        <v>184</v>
      </c>
      <c r="N18" s="19">
        <v>85</v>
      </c>
      <c r="O18" s="19">
        <v>50</v>
      </c>
      <c r="P18" s="19">
        <v>135</v>
      </c>
      <c r="Q18" s="19">
        <v>69</v>
      </c>
      <c r="R18" s="19">
        <v>52</v>
      </c>
      <c r="S18" s="19">
        <v>121</v>
      </c>
      <c r="T18" s="19">
        <v>3757</v>
      </c>
    </row>
    <row r="19" spans="1:21" ht="17.149999999999999" customHeight="1" x14ac:dyDescent="0.3">
      <c r="A19" s="21" t="s">
        <v>149</v>
      </c>
      <c r="B19" s="19">
        <v>767</v>
      </c>
      <c r="C19" s="19">
        <v>419</v>
      </c>
      <c r="D19" s="19">
        <v>1186</v>
      </c>
      <c r="E19" s="19">
        <v>762</v>
      </c>
      <c r="F19" s="19">
        <v>345</v>
      </c>
      <c r="G19" s="19">
        <v>1107</v>
      </c>
      <c r="H19" s="19">
        <v>826</v>
      </c>
      <c r="I19" s="19">
        <v>402</v>
      </c>
      <c r="J19" s="19">
        <v>1228</v>
      </c>
      <c r="K19" s="19">
        <v>121</v>
      </c>
      <c r="L19" s="19">
        <v>69</v>
      </c>
      <c r="M19" s="19">
        <v>190</v>
      </c>
      <c r="N19" s="19">
        <v>83</v>
      </c>
      <c r="O19" s="19">
        <v>68</v>
      </c>
      <c r="P19" s="19">
        <v>151</v>
      </c>
      <c r="Q19" s="19">
        <v>66</v>
      </c>
      <c r="R19" s="19">
        <v>66</v>
      </c>
      <c r="S19" s="19">
        <v>132</v>
      </c>
      <c r="T19" s="19">
        <v>3994</v>
      </c>
    </row>
    <row r="20" spans="1:21" ht="17.149999999999999" customHeight="1" x14ac:dyDescent="0.3">
      <c r="A20" s="21" t="s">
        <v>148</v>
      </c>
      <c r="B20" s="19">
        <v>909</v>
      </c>
      <c r="C20" s="19">
        <v>479</v>
      </c>
      <c r="D20" s="19">
        <v>1388</v>
      </c>
      <c r="E20" s="19">
        <v>793</v>
      </c>
      <c r="F20" s="19">
        <v>348</v>
      </c>
      <c r="G20" s="19">
        <v>1141</v>
      </c>
      <c r="H20" s="19">
        <v>835</v>
      </c>
      <c r="I20" s="19">
        <v>441</v>
      </c>
      <c r="J20" s="19">
        <v>1276</v>
      </c>
      <c r="K20" s="19">
        <v>134</v>
      </c>
      <c r="L20" s="19">
        <v>73</v>
      </c>
      <c r="M20" s="19">
        <v>207</v>
      </c>
      <c r="N20" s="19">
        <v>84</v>
      </c>
      <c r="O20" s="19">
        <v>82</v>
      </c>
      <c r="P20" s="19">
        <v>166</v>
      </c>
      <c r="Q20" s="19">
        <v>105</v>
      </c>
      <c r="R20" s="19">
        <v>81</v>
      </c>
      <c r="S20" s="19">
        <v>186</v>
      </c>
      <c r="T20" s="19">
        <v>4364</v>
      </c>
    </row>
    <row r="21" spans="1:21" ht="17.149999999999999" customHeight="1" x14ac:dyDescent="0.3">
      <c r="A21" s="21" t="s">
        <v>147</v>
      </c>
      <c r="B21" s="19">
        <v>981</v>
      </c>
      <c r="C21" s="19">
        <v>568</v>
      </c>
      <c r="D21" s="19">
        <v>1549</v>
      </c>
      <c r="E21" s="19">
        <v>840</v>
      </c>
      <c r="F21" s="19">
        <v>450</v>
      </c>
      <c r="G21" s="19">
        <v>1290</v>
      </c>
      <c r="H21" s="19">
        <v>888</v>
      </c>
      <c r="I21" s="19">
        <v>470</v>
      </c>
      <c r="J21" s="19">
        <v>1358</v>
      </c>
      <c r="K21" s="19">
        <v>132</v>
      </c>
      <c r="L21" s="19">
        <v>62</v>
      </c>
      <c r="M21" s="19">
        <v>194</v>
      </c>
      <c r="N21" s="19">
        <v>110</v>
      </c>
      <c r="O21" s="19">
        <v>82</v>
      </c>
      <c r="P21" s="19">
        <v>192</v>
      </c>
      <c r="Q21" s="19">
        <v>132</v>
      </c>
      <c r="R21" s="19">
        <v>100</v>
      </c>
      <c r="S21" s="19">
        <v>232</v>
      </c>
      <c r="T21" s="19">
        <v>4815</v>
      </c>
    </row>
    <row r="22" spans="1:21" ht="17.149999999999999" customHeight="1" x14ac:dyDescent="0.3">
      <c r="A22" s="21" t="s">
        <v>146</v>
      </c>
      <c r="B22" s="19">
        <v>1194</v>
      </c>
      <c r="C22" s="19">
        <v>658</v>
      </c>
      <c r="D22" s="19">
        <v>1852</v>
      </c>
      <c r="E22" s="19">
        <v>884</v>
      </c>
      <c r="F22" s="19">
        <v>415</v>
      </c>
      <c r="G22" s="19">
        <v>1299</v>
      </c>
      <c r="H22" s="19">
        <v>934</v>
      </c>
      <c r="I22" s="19">
        <v>455</v>
      </c>
      <c r="J22" s="19">
        <v>1389</v>
      </c>
      <c r="K22" s="19">
        <v>112</v>
      </c>
      <c r="L22" s="19">
        <v>60</v>
      </c>
      <c r="M22" s="19">
        <v>172</v>
      </c>
      <c r="N22" s="19">
        <v>115</v>
      </c>
      <c r="O22" s="19">
        <v>105</v>
      </c>
      <c r="P22" s="19">
        <v>220</v>
      </c>
      <c r="Q22" s="19">
        <v>152</v>
      </c>
      <c r="R22" s="19">
        <v>108</v>
      </c>
      <c r="S22" s="19">
        <v>260</v>
      </c>
      <c r="T22" s="19">
        <v>5192</v>
      </c>
    </row>
    <row r="23" spans="1:21" ht="17.149999999999999" customHeight="1" x14ac:dyDescent="0.45">
      <c r="A23" s="21" t="s">
        <v>145</v>
      </c>
      <c r="B23" s="19">
        <v>1314</v>
      </c>
      <c r="C23" s="19">
        <v>704</v>
      </c>
      <c r="D23" s="19">
        <v>2018</v>
      </c>
      <c r="E23" s="19">
        <v>975</v>
      </c>
      <c r="F23" s="19">
        <v>505</v>
      </c>
      <c r="G23" s="19">
        <v>1480</v>
      </c>
      <c r="H23" s="19">
        <v>1092</v>
      </c>
      <c r="I23" s="19">
        <v>583</v>
      </c>
      <c r="J23" s="19">
        <v>1675</v>
      </c>
      <c r="K23" s="19">
        <v>118</v>
      </c>
      <c r="L23" s="19">
        <v>56</v>
      </c>
      <c r="M23" s="19">
        <v>174</v>
      </c>
      <c r="N23" s="19">
        <v>139</v>
      </c>
      <c r="O23" s="19">
        <v>89</v>
      </c>
      <c r="P23" s="19">
        <v>228</v>
      </c>
      <c r="Q23" s="19">
        <v>186</v>
      </c>
      <c r="R23" s="19">
        <v>101</v>
      </c>
      <c r="S23" s="19">
        <v>287</v>
      </c>
      <c r="T23" s="19">
        <v>5862</v>
      </c>
    </row>
    <row r="24" spans="1:21" ht="17.149999999999999" customHeight="1" x14ac:dyDescent="0.45">
      <c r="A24" s="21" t="s">
        <v>144</v>
      </c>
      <c r="B24" s="19">
        <v>1581</v>
      </c>
      <c r="C24" s="19">
        <v>868</v>
      </c>
      <c r="D24" s="19">
        <v>2449</v>
      </c>
      <c r="E24" s="19">
        <v>1179</v>
      </c>
      <c r="F24" s="19">
        <v>622</v>
      </c>
      <c r="G24" s="19">
        <v>1801</v>
      </c>
      <c r="H24" s="19">
        <v>1297</v>
      </c>
      <c r="I24" s="19">
        <v>712</v>
      </c>
      <c r="J24" s="19">
        <v>2009</v>
      </c>
      <c r="K24" s="19">
        <v>157</v>
      </c>
      <c r="L24" s="19">
        <v>87</v>
      </c>
      <c r="M24" s="19">
        <v>244</v>
      </c>
      <c r="N24" s="19">
        <v>144</v>
      </c>
      <c r="O24" s="19">
        <v>133</v>
      </c>
      <c r="P24" s="19">
        <v>277</v>
      </c>
      <c r="Q24" s="19">
        <v>168</v>
      </c>
      <c r="R24" s="19">
        <v>126</v>
      </c>
      <c r="S24" s="19">
        <v>294</v>
      </c>
      <c r="T24" s="19">
        <v>7074</v>
      </c>
    </row>
    <row r="25" spans="1:21" ht="17.149999999999999" customHeight="1" x14ac:dyDescent="0.45">
      <c r="A25" s="21" t="s">
        <v>143</v>
      </c>
      <c r="B25" s="19">
        <v>1595</v>
      </c>
      <c r="C25" s="19">
        <v>810</v>
      </c>
      <c r="D25" s="19">
        <v>2405</v>
      </c>
      <c r="E25" s="19">
        <v>1262</v>
      </c>
      <c r="F25" s="19">
        <v>623</v>
      </c>
      <c r="G25" s="19">
        <v>1885</v>
      </c>
      <c r="H25" s="19">
        <v>1386</v>
      </c>
      <c r="I25" s="19">
        <v>753</v>
      </c>
      <c r="J25" s="19">
        <v>2139</v>
      </c>
      <c r="K25" s="19">
        <v>118</v>
      </c>
      <c r="L25" s="19">
        <v>86</v>
      </c>
      <c r="M25" s="19">
        <v>204</v>
      </c>
      <c r="N25" s="19">
        <v>148</v>
      </c>
      <c r="O25" s="19">
        <v>121</v>
      </c>
      <c r="P25" s="19">
        <v>269</v>
      </c>
      <c r="Q25" s="19">
        <v>219</v>
      </c>
      <c r="R25" s="19">
        <v>115</v>
      </c>
      <c r="S25" s="19">
        <v>334</v>
      </c>
      <c r="T25" s="19">
        <v>7236</v>
      </c>
    </row>
    <row r="26" spans="1:21" ht="17.149999999999999" customHeight="1" x14ac:dyDescent="0.45">
      <c r="A26" s="21" t="s">
        <v>142</v>
      </c>
      <c r="B26" s="19">
        <v>1791</v>
      </c>
      <c r="C26" s="19">
        <v>883</v>
      </c>
      <c r="D26" s="19">
        <v>2674</v>
      </c>
      <c r="E26" s="19">
        <v>1353</v>
      </c>
      <c r="F26" s="19">
        <v>731</v>
      </c>
      <c r="G26" s="19">
        <v>2084</v>
      </c>
      <c r="H26" s="19">
        <v>1504</v>
      </c>
      <c r="I26" s="19">
        <v>778</v>
      </c>
      <c r="J26" s="19">
        <v>2282</v>
      </c>
      <c r="K26" s="19">
        <v>141</v>
      </c>
      <c r="L26" s="19">
        <v>87</v>
      </c>
      <c r="M26" s="19">
        <v>228</v>
      </c>
      <c r="N26" s="19">
        <v>135</v>
      </c>
      <c r="O26" s="19">
        <v>143</v>
      </c>
      <c r="P26" s="19">
        <v>278</v>
      </c>
      <c r="Q26" s="19">
        <v>220</v>
      </c>
      <c r="R26" s="19">
        <v>136</v>
      </c>
      <c r="S26" s="19">
        <v>356</v>
      </c>
      <c r="T26" s="19">
        <v>7902</v>
      </c>
    </row>
    <row r="27" spans="1:21" ht="17.149999999999999" customHeight="1" x14ac:dyDescent="0.45">
      <c r="A27" s="21" t="s">
        <v>141</v>
      </c>
      <c r="B27" s="19">
        <v>1554</v>
      </c>
      <c r="C27" s="19">
        <v>870</v>
      </c>
      <c r="D27" s="19">
        <v>2424</v>
      </c>
      <c r="E27" s="19">
        <v>1350</v>
      </c>
      <c r="F27" s="19">
        <v>840</v>
      </c>
      <c r="G27" s="19">
        <v>2190</v>
      </c>
      <c r="H27" s="19">
        <v>1387</v>
      </c>
      <c r="I27" s="19">
        <v>826</v>
      </c>
      <c r="J27" s="19">
        <v>2213</v>
      </c>
      <c r="K27" s="19">
        <v>141</v>
      </c>
      <c r="L27" s="19">
        <v>97</v>
      </c>
      <c r="M27" s="19">
        <v>238</v>
      </c>
      <c r="N27" s="19">
        <v>181</v>
      </c>
      <c r="O27" s="19">
        <v>156</v>
      </c>
      <c r="P27" s="19">
        <v>337</v>
      </c>
      <c r="Q27" s="19">
        <v>249</v>
      </c>
      <c r="R27" s="19">
        <v>142</v>
      </c>
      <c r="S27" s="19">
        <v>391</v>
      </c>
      <c r="T27" s="19">
        <v>7793</v>
      </c>
    </row>
    <row r="28" spans="1:21" ht="17.149999999999999" customHeight="1" x14ac:dyDescent="0.45">
      <c r="A28" s="21" t="s">
        <v>140</v>
      </c>
      <c r="B28" s="19">
        <v>1717</v>
      </c>
      <c r="C28" s="19">
        <v>866</v>
      </c>
      <c r="D28" s="19">
        <v>2583</v>
      </c>
      <c r="E28" s="19">
        <v>1509</v>
      </c>
      <c r="F28" s="19">
        <v>846</v>
      </c>
      <c r="G28" s="19">
        <v>2355</v>
      </c>
      <c r="H28" s="19">
        <v>1555</v>
      </c>
      <c r="I28" s="19">
        <v>837</v>
      </c>
      <c r="J28" s="19">
        <v>2392</v>
      </c>
      <c r="K28" s="19">
        <v>159</v>
      </c>
      <c r="L28" s="19">
        <v>123</v>
      </c>
      <c r="M28" s="19">
        <v>282</v>
      </c>
      <c r="N28" s="19">
        <v>206</v>
      </c>
      <c r="O28" s="19">
        <v>128</v>
      </c>
      <c r="P28" s="19">
        <v>334</v>
      </c>
      <c r="Q28" s="19">
        <v>312</v>
      </c>
      <c r="R28" s="19">
        <v>188</v>
      </c>
      <c r="S28" s="19">
        <v>500</v>
      </c>
      <c r="T28" s="19">
        <v>8446</v>
      </c>
    </row>
    <row r="29" spans="1:21" ht="17.149999999999999" customHeight="1" x14ac:dyDescent="0.45">
      <c r="A29" s="21" t="s">
        <v>139</v>
      </c>
      <c r="B29" s="19">
        <v>1677</v>
      </c>
      <c r="C29" s="19">
        <v>905</v>
      </c>
      <c r="D29" s="19">
        <v>2582</v>
      </c>
      <c r="E29" s="19">
        <v>1669</v>
      </c>
      <c r="F29" s="19">
        <v>917</v>
      </c>
      <c r="G29" s="19">
        <v>2586</v>
      </c>
      <c r="H29" s="19">
        <v>1632</v>
      </c>
      <c r="I29" s="19">
        <v>774</v>
      </c>
      <c r="J29" s="19">
        <v>2406</v>
      </c>
      <c r="K29" s="19">
        <v>172</v>
      </c>
      <c r="L29" s="19">
        <v>121</v>
      </c>
      <c r="M29" s="19">
        <v>293</v>
      </c>
      <c r="N29" s="19">
        <v>245</v>
      </c>
      <c r="O29" s="19">
        <v>161</v>
      </c>
      <c r="P29" s="19">
        <v>406</v>
      </c>
      <c r="Q29" s="19">
        <v>402</v>
      </c>
      <c r="R29" s="19">
        <v>206</v>
      </c>
      <c r="S29" s="19">
        <v>608</v>
      </c>
      <c r="T29" s="19">
        <v>8881</v>
      </c>
    </row>
    <row r="30" spans="1:21" ht="17.149999999999999" customHeight="1" x14ac:dyDescent="0.45">
      <c r="A30" s="21" t="s">
        <v>138</v>
      </c>
      <c r="B30" s="19">
        <v>1677</v>
      </c>
      <c r="C30" s="19">
        <v>821</v>
      </c>
      <c r="D30" s="19">
        <v>2498</v>
      </c>
      <c r="E30" s="19">
        <v>1783</v>
      </c>
      <c r="F30" s="19">
        <v>987</v>
      </c>
      <c r="G30" s="19">
        <v>2770</v>
      </c>
      <c r="H30" s="19">
        <v>1526</v>
      </c>
      <c r="I30" s="19">
        <v>774</v>
      </c>
      <c r="J30" s="19">
        <v>2300</v>
      </c>
      <c r="K30" s="19">
        <v>174</v>
      </c>
      <c r="L30" s="19">
        <v>98</v>
      </c>
      <c r="M30" s="19">
        <v>272</v>
      </c>
      <c r="N30" s="19">
        <v>260</v>
      </c>
      <c r="O30" s="19">
        <v>168</v>
      </c>
      <c r="P30" s="19">
        <v>428</v>
      </c>
      <c r="Q30" s="19">
        <v>438</v>
      </c>
      <c r="R30" s="19">
        <v>206</v>
      </c>
      <c r="S30" s="19">
        <v>644</v>
      </c>
      <c r="T30" s="19">
        <v>8912</v>
      </c>
    </row>
    <row r="31" spans="1:21" ht="17.149999999999999" customHeight="1" x14ac:dyDescent="0.45">
      <c r="A31" s="21" t="s">
        <v>137</v>
      </c>
      <c r="B31" s="19">
        <v>1594</v>
      </c>
      <c r="C31" s="19">
        <v>818</v>
      </c>
      <c r="D31" s="19">
        <v>2412</v>
      </c>
      <c r="E31" s="19">
        <v>1618</v>
      </c>
      <c r="F31" s="19">
        <v>894</v>
      </c>
      <c r="G31" s="19">
        <v>2512</v>
      </c>
      <c r="H31" s="19">
        <v>1581</v>
      </c>
      <c r="I31" s="19">
        <v>726</v>
      </c>
      <c r="J31" s="19">
        <v>2307</v>
      </c>
      <c r="K31" s="19">
        <v>232</v>
      </c>
      <c r="L31" s="19">
        <v>109</v>
      </c>
      <c r="M31" s="19">
        <v>341</v>
      </c>
      <c r="N31" s="19">
        <v>277</v>
      </c>
      <c r="O31" s="19">
        <v>184</v>
      </c>
      <c r="P31" s="19">
        <v>461</v>
      </c>
      <c r="Q31" s="19">
        <v>513</v>
      </c>
      <c r="R31" s="19">
        <v>242</v>
      </c>
      <c r="S31" s="19">
        <v>755</v>
      </c>
      <c r="T31" s="19">
        <v>8788</v>
      </c>
      <c r="U31" s="27">
        <f>SUM(T31:T40)</f>
        <v>90727</v>
      </c>
    </row>
    <row r="32" spans="1:21" ht="17.149999999999999" customHeight="1" x14ac:dyDescent="0.45">
      <c r="A32" s="21" t="s">
        <v>136</v>
      </c>
      <c r="B32" s="19">
        <v>1572</v>
      </c>
      <c r="C32" s="19">
        <v>817</v>
      </c>
      <c r="D32" s="19">
        <v>2389</v>
      </c>
      <c r="E32" s="19">
        <v>1553</v>
      </c>
      <c r="F32" s="19">
        <v>968</v>
      </c>
      <c r="G32" s="19">
        <v>2521</v>
      </c>
      <c r="H32" s="19">
        <v>1553</v>
      </c>
      <c r="I32" s="19">
        <v>732</v>
      </c>
      <c r="J32" s="19">
        <v>2285</v>
      </c>
      <c r="K32" s="19">
        <v>229</v>
      </c>
      <c r="L32" s="19">
        <v>142</v>
      </c>
      <c r="M32" s="19">
        <v>371</v>
      </c>
      <c r="N32" s="19">
        <v>307</v>
      </c>
      <c r="O32" s="19">
        <v>169</v>
      </c>
      <c r="P32" s="19">
        <v>476</v>
      </c>
      <c r="Q32" s="19">
        <v>602</v>
      </c>
      <c r="R32" s="19">
        <v>263</v>
      </c>
      <c r="S32" s="19">
        <v>865</v>
      </c>
      <c r="T32" s="19">
        <v>8907</v>
      </c>
    </row>
    <row r="33" spans="1:21" ht="17.149999999999999" customHeight="1" x14ac:dyDescent="0.45">
      <c r="A33" s="21" t="s">
        <v>135</v>
      </c>
      <c r="B33" s="19">
        <v>1515</v>
      </c>
      <c r="C33" s="19">
        <v>784</v>
      </c>
      <c r="D33" s="19">
        <v>2299</v>
      </c>
      <c r="E33" s="19">
        <v>1578</v>
      </c>
      <c r="F33" s="19">
        <v>884</v>
      </c>
      <c r="G33" s="19">
        <v>2462</v>
      </c>
      <c r="H33" s="19">
        <v>1520</v>
      </c>
      <c r="I33" s="19">
        <v>701</v>
      </c>
      <c r="J33" s="19">
        <v>2221</v>
      </c>
      <c r="K33" s="19">
        <v>242</v>
      </c>
      <c r="L33" s="19">
        <v>132</v>
      </c>
      <c r="M33" s="19">
        <v>374</v>
      </c>
      <c r="N33" s="19">
        <v>368</v>
      </c>
      <c r="O33" s="19">
        <v>168</v>
      </c>
      <c r="P33" s="19">
        <v>536</v>
      </c>
      <c r="Q33" s="19">
        <v>707</v>
      </c>
      <c r="R33" s="19">
        <v>255</v>
      </c>
      <c r="S33" s="19">
        <v>962</v>
      </c>
      <c r="T33" s="19">
        <v>8854</v>
      </c>
    </row>
    <row r="34" spans="1:21" ht="17.149999999999999" customHeight="1" x14ac:dyDescent="0.45">
      <c r="A34" s="21" t="s">
        <v>134</v>
      </c>
      <c r="B34" s="19">
        <v>1409</v>
      </c>
      <c r="C34" s="19">
        <v>681</v>
      </c>
      <c r="D34" s="19">
        <v>2090</v>
      </c>
      <c r="E34" s="19">
        <v>1422</v>
      </c>
      <c r="F34" s="19">
        <v>784</v>
      </c>
      <c r="G34" s="19">
        <v>2206</v>
      </c>
      <c r="H34" s="19">
        <v>1420</v>
      </c>
      <c r="I34" s="19">
        <v>619</v>
      </c>
      <c r="J34" s="19">
        <v>2039</v>
      </c>
      <c r="K34" s="19">
        <v>250</v>
      </c>
      <c r="L34" s="19">
        <v>113</v>
      </c>
      <c r="M34" s="19">
        <v>363</v>
      </c>
      <c r="N34" s="19">
        <v>377</v>
      </c>
      <c r="O34" s="19">
        <v>207</v>
      </c>
      <c r="P34" s="19">
        <v>584</v>
      </c>
      <c r="Q34" s="19">
        <v>749</v>
      </c>
      <c r="R34" s="19">
        <v>254</v>
      </c>
      <c r="S34" s="19">
        <v>1003</v>
      </c>
      <c r="T34" s="19">
        <v>8285</v>
      </c>
    </row>
    <row r="35" spans="1:21" ht="17.149999999999999" customHeight="1" x14ac:dyDescent="0.45">
      <c r="A35" s="21" t="s">
        <v>133</v>
      </c>
      <c r="B35" s="19">
        <v>1416</v>
      </c>
      <c r="C35" s="19">
        <v>666</v>
      </c>
      <c r="D35" s="19">
        <v>2082</v>
      </c>
      <c r="E35" s="19">
        <v>1285</v>
      </c>
      <c r="F35" s="19">
        <v>833</v>
      </c>
      <c r="G35" s="19">
        <v>2118</v>
      </c>
      <c r="H35" s="19">
        <v>1376</v>
      </c>
      <c r="I35" s="19">
        <v>674</v>
      </c>
      <c r="J35" s="19">
        <v>2050</v>
      </c>
      <c r="K35" s="19">
        <v>254</v>
      </c>
      <c r="L35" s="19">
        <v>128</v>
      </c>
      <c r="M35" s="19">
        <v>382</v>
      </c>
      <c r="N35" s="19">
        <v>424</v>
      </c>
      <c r="O35" s="19">
        <v>189</v>
      </c>
      <c r="P35" s="19">
        <v>613</v>
      </c>
      <c r="Q35" s="19">
        <v>964</v>
      </c>
      <c r="R35" s="19">
        <v>289</v>
      </c>
      <c r="S35" s="19">
        <v>1253</v>
      </c>
      <c r="T35" s="19">
        <v>8498</v>
      </c>
    </row>
    <row r="36" spans="1:21" ht="17.149999999999999" customHeight="1" x14ac:dyDescent="0.45">
      <c r="A36" s="21" t="s">
        <v>132</v>
      </c>
      <c r="B36" s="19">
        <v>1342</v>
      </c>
      <c r="C36" s="19">
        <v>705</v>
      </c>
      <c r="D36" s="19">
        <v>2047</v>
      </c>
      <c r="E36" s="19">
        <v>1317</v>
      </c>
      <c r="F36" s="19">
        <v>848</v>
      </c>
      <c r="G36" s="19">
        <v>2165</v>
      </c>
      <c r="H36" s="19">
        <v>1378</v>
      </c>
      <c r="I36" s="19">
        <v>651</v>
      </c>
      <c r="J36" s="19">
        <v>2029</v>
      </c>
      <c r="K36" s="19">
        <v>249</v>
      </c>
      <c r="L36" s="19">
        <v>136</v>
      </c>
      <c r="M36" s="19">
        <v>385</v>
      </c>
      <c r="N36" s="19">
        <v>490</v>
      </c>
      <c r="O36" s="19">
        <v>215</v>
      </c>
      <c r="P36" s="19">
        <v>705</v>
      </c>
      <c r="Q36" s="19">
        <v>1136</v>
      </c>
      <c r="R36" s="19">
        <v>321</v>
      </c>
      <c r="S36" s="19">
        <v>1457</v>
      </c>
      <c r="T36" s="19">
        <v>8788</v>
      </c>
    </row>
    <row r="37" spans="1:21" ht="17.149999999999999" customHeight="1" x14ac:dyDescent="0.45">
      <c r="A37" s="21" t="s">
        <v>131</v>
      </c>
      <c r="B37" s="19">
        <v>1230</v>
      </c>
      <c r="C37" s="19">
        <v>648</v>
      </c>
      <c r="D37" s="19">
        <v>1878</v>
      </c>
      <c r="E37" s="19">
        <v>1304</v>
      </c>
      <c r="F37" s="19">
        <v>842</v>
      </c>
      <c r="G37" s="19">
        <v>2146</v>
      </c>
      <c r="H37" s="19">
        <v>1331</v>
      </c>
      <c r="I37" s="19">
        <v>696</v>
      </c>
      <c r="J37" s="19">
        <v>2027</v>
      </c>
      <c r="K37" s="19">
        <v>305</v>
      </c>
      <c r="L37" s="19">
        <v>148</v>
      </c>
      <c r="M37" s="19">
        <v>453</v>
      </c>
      <c r="N37" s="19">
        <v>514</v>
      </c>
      <c r="O37" s="19">
        <v>214</v>
      </c>
      <c r="P37" s="19">
        <v>728</v>
      </c>
      <c r="Q37" s="19">
        <v>1316</v>
      </c>
      <c r="R37" s="19">
        <v>347</v>
      </c>
      <c r="S37" s="19">
        <v>1663</v>
      </c>
      <c r="T37" s="19">
        <v>8895</v>
      </c>
    </row>
    <row r="38" spans="1:21" ht="17.149999999999999" customHeight="1" x14ac:dyDescent="0.45">
      <c r="A38" s="21" t="s">
        <v>130</v>
      </c>
      <c r="B38" s="19">
        <v>1245</v>
      </c>
      <c r="C38" s="19">
        <v>644</v>
      </c>
      <c r="D38" s="19">
        <v>1889</v>
      </c>
      <c r="E38" s="19">
        <v>1294</v>
      </c>
      <c r="F38" s="19">
        <v>810</v>
      </c>
      <c r="G38" s="19">
        <v>2104</v>
      </c>
      <c r="H38" s="19">
        <v>1327</v>
      </c>
      <c r="I38" s="19">
        <v>723</v>
      </c>
      <c r="J38" s="19">
        <v>2050</v>
      </c>
      <c r="K38" s="19">
        <v>384</v>
      </c>
      <c r="L38" s="19">
        <v>160</v>
      </c>
      <c r="M38" s="19">
        <v>544</v>
      </c>
      <c r="N38" s="19">
        <v>566</v>
      </c>
      <c r="O38" s="19">
        <v>223</v>
      </c>
      <c r="P38" s="19">
        <v>789</v>
      </c>
      <c r="Q38" s="19">
        <v>1649</v>
      </c>
      <c r="R38" s="19">
        <v>393</v>
      </c>
      <c r="S38" s="19">
        <v>2042</v>
      </c>
      <c r="T38" s="19">
        <v>9418</v>
      </c>
    </row>
    <row r="39" spans="1:21" ht="17.149999999999999" customHeight="1" x14ac:dyDescent="0.45">
      <c r="A39" s="21" t="s">
        <v>129</v>
      </c>
      <c r="B39" s="19">
        <v>1113</v>
      </c>
      <c r="C39" s="19">
        <v>653</v>
      </c>
      <c r="D39" s="19">
        <v>1766</v>
      </c>
      <c r="E39" s="19">
        <v>1275</v>
      </c>
      <c r="F39" s="19">
        <v>839</v>
      </c>
      <c r="G39" s="19">
        <v>2114</v>
      </c>
      <c r="H39" s="19">
        <v>1340</v>
      </c>
      <c r="I39" s="19">
        <v>775</v>
      </c>
      <c r="J39" s="19">
        <v>2115</v>
      </c>
      <c r="K39" s="19">
        <v>403</v>
      </c>
      <c r="L39" s="19">
        <v>188</v>
      </c>
      <c r="M39" s="19">
        <v>591</v>
      </c>
      <c r="N39" s="19">
        <v>653</v>
      </c>
      <c r="O39" s="19">
        <v>273</v>
      </c>
      <c r="P39" s="19">
        <v>926</v>
      </c>
      <c r="Q39" s="19">
        <v>1845</v>
      </c>
      <c r="R39" s="19">
        <v>467</v>
      </c>
      <c r="S39" s="19">
        <v>2312</v>
      </c>
      <c r="T39" s="19">
        <v>9824</v>
      </c>
    </row>
    <row r="40" spans="1:21" ht="17.149999999999999" customHeight="1" x14ac:dyDescent="0.45">
      <c r="A40" s="21" t="s">
        <v>128</v>
      </c>
      <c r="B40" s="19">
        <v>1049</v>
      </c>
      <c r="C40" s="19">
        <v>636</v>
      </c>
      <c r="D40" s="19">
        <v>1685</v>
      </c>
      <c r="E40" s="19">
        <v>1294</v>
      </c>
      <c r="F40" s="19">
        <v>873</v>
      </c>
      <c r="G40" s="19">
        <v>2167</v>
      </c>
      <c r="H40" s="19">
        <v>1398</v>
      </c>
      <c r="I40" s="19">
        <v>804</v>
      </c>
      <c r="J40" s="19">
        <v>2202</v>
      </c>
      <c r="K40" s="19">
        <v>494</v>
      </c>
      <c r="L40" s="19">
        <v>183</v>
      </c>
      <c r="M40" s="19">
        <v>677</v>
      </c>
      <c r="N40" s="19">
        <v>764</v>
      </c>
      <c r="O40" s="19">
        <v>297</v>
      </c>
      <c r="P40" s="19">
        <v>1061</v>
      </c>
      <c r="Q40" s="19">
        <v>2160</v>
      </c>
      <c r="R40" s="19">
        <v>518</v>
      </c>
      <c r="S40" s="19">
        <v>2678</v>
      </c>
      <c r="T40" s="19">
        <v>10470</v>
      </c>
    </row>
    <row r="41" spans="1:21" ht="17.149999999999999" customHeight="1" x14ac:dyDescent="0.45">
      <c r="A41" s="21" t="s">
        <v>127</v>
      </c>
      <c r="B41" s="19">
        <v>1228</v>
      </c>
      <c r="C41" s="19">
        <v>737</v>
      </c>
      <c r="D41" s="19">
        <v>1965</v>
      </c>
      <c r="E41" s="19">
        <v>1460</v>
      </c>
      <c r="F41" s="19">
        <v>1046</v>
      </c>
      <c r="G41" s="19">
        <v>2506</v>
      </c>
      <c r="H41" s="19">
        <v>1748</v>
      </c>
      <c r="I41" s="19">
        <v>920</v>
      </c>
      <c r="J41" s="19">
        <v>2668</v>
      </c>
      <c r="K41" s="19">
        <v>601</v>
      </c>
      <c r="L41" s="19">
        <v>261</v>
      </c>
      <c r="M41" s="19">
        <v>862</v>
      </c>
      <c r="N41" s="19">
        <v>1016</v>
      </c>
      <c r="O41" s="19">
        <v>375</v>
      </c>
      <c r="P41" s="19">
        <v>1391</v>
      </c>
      <c r="Q41" s="19">
        <v>2812</v>
      </c>
      <c r="R41" s="19">
        <v>628</v>
      </c>
      <c r="S41" s="19">
        <v>3440</v>
      </c>
      <c r="T41" s="19">
        <v>12832</v>
      </c>
      <c r="U41" s="27">
        <f>SUM(T41:T50)</f>
        <v>178238</v>
      </c>
    </row>
    <row r="42" spans="1:21" ht="17.149999999999999" customHeight="1" x14ac:dyDescent="0.45">
      <c r="A42" s="21" t="s">
        <v>126</v>
      </c>
      <c r="B42" s="19">
        <v>1281</v>
      </c>
      <c r="C42" s="19">
        <v>839</v>
      </c>
      <c r="D42" s="19">
        <v>2120</v>
      </c>
      <c r="E42" s="19">
        <v>1715</v>
      </c>
      <c r="F42" s="19">
        <v>1081</v>
      </c>
      <c r="G42" s="19">
        <v>2796</v>
      </c>
      <c r="H42" s="19">
        <v>1923</v>
      </c>
      <c r="I42" s="19">
        <v>1095</v>
      </c>
      <c r="J42" s="19">
        <v>3018</v>
      </c>
      <c r="K42" s="19">
        <v>691</v>
      </c>
      <c r="L42" s="19">
        <v>291</v>
      </c>
      <c r="M42" s="19">
        <v>982</v>
      </c>
      <c r="N42" s="19">
        <v>1232</v>
      </c>
      <c r="O42" s="19">
        <v>465</v>
      </c>
      <c r="P42" s="19">
        <v>1697</v>
      </c>
      <c r="Q42" s="19">
        <v>3453</v>
      </c>
      <c r="R42" s="19">
        <v>771</v>
      </c>
      <c r="S42" s="19">
        <v>4224</v>
      </c>
      <c r="T42" s="19">
        <v>14837</v>
      </c>
    </row>
    <row r="43" spans="1:21" ht="17.149999999999999" customHeight="1" x14ac:dyDescent="0.45">
      <c r="A43" s="21" t="s">
        <v>125</v>
      </c>
      <c r="B43" s="19">
        <v>1336</v>
      </c>
      <c r="C43" s="19">
        <v>827</v>
      </c>
      <c r="D43" s="19">
        <v>2163</v>
      </c>
      <c r="E43" s="19">
        <v>1641</v>
      </c>
      <c r="F43" s="19">
        <v>1151</v>
      </c>
      <c r="G43" s="19">
        <v>2792</v>
      </c>
      <c r="H43" s="19">
        <v>2042</v>
      </c>
      <c r="I43" s="19">
        <v>1188</v>
      </c>
      <c r="J43" s="19">
        <v>3230</v>
      </c>
      <c r="K43" s="19">
        <v>855</v>
      </c>
      <c r="L43" s="19">
        <v>356</v>
      </c>
      <c r="M43" s="19">
        <v>1211</v>
      </c>
      <c r="N43" s="19">
        <v>1408</v>
      </c>
      <c r="O43" s="19">
        <v>485</v>
      </c>
      <c r="P43" s="19">
        <v>1893</v>
      </c>
      <c r="Q43" s="19">
        <v>3843</v>
      </c>
      <c r="R43" s="19">
        <v>848</v>
      </c>
      <c r="S43" s="19">
        <v>4691</v>
      </c>
      <c r="T43" s="19">
        <v>15980</v>
      </c>
    </row>
    <row r="44" spans="1:21" ht="17.149999999999999" customHeight="1" x14ac:dyDescent="0.45">
      <c r="A44" s="21" t="s">
        <v>124</v>
      </c>
      <c r="B44" s="19">
        <v>1255</v>
      </c>
      <c r="C44" s="19">
        <v>841</v>
      </c>
      <c r="D44" s="19">
        <v>2096</v>
      </c>
      <c r="E44" s="19">
        <v>1719</v>
      </c>
      <c r="F44" s="19">
        <v>1155</v>
      </c>
      <c r="G44" s="19">
        <v>2874</v>
      </c>
      <c r="H44" s="19">
        <v>2154</v>
      </c>
      <c r="I44" s="19">
        <v>1203</v>
      </c>
      <c r="J44" s="19">
        <v>3357</v>
      </c>
      <c r="K44" s="19">
        <v>934</v>
      </c>
      <c r="L44" s="19">
        <v>334</v>
      </c>
      <c r="M44" s="19">
        <v>1268</v>
      </c>
      <c r="N44" s="19">
        <v>1608</v>
      </c>
      <c r="O44" s="19">
        <v>575</v>
      </c>
      <c r="P44" s="19">
        <v>2183</v>
      </c>
      <c r="Q44" s="19">
        <v>4094</v>
      </c>
      <c r="R44" s="19">
        <v>926</v>
      </c>
      <c r="S44" s="19">
        <v>5020</v>
      </c>
      <c r="T44" s="19">
        <v>16798</v>
      </c>
    </row>
    <row r="45" spans="1:21" ht="17.149999999999999" customHeight="1" x14ac:dyDescent="0.45">
      <c r="A45" s="20" t="s">
        <v>123</v>
      </c>
      <c r="B45" s="18">
        <v>1250</v>
      </c>
      <c r="C45" s="18">
        <v>790</v>
      </c>
      <c r="D45" s="18">
        <v>2040</v>
      </c>
      <c r="E45" s="18">
        <v>1679</v>
      </c>
      <c r="F45" s="18">
        <v>1189</v>
      </c>
      <c r="G45" s="18">
        <v>2868</v>
      </c>
      <c r="H45" s="18">
        <v>2158</v>
      </c>
      <c r="I45" s="18">
        <v>1297</v>
      </c>
      <c r="J45" s="18">
        <v>3455</v>
      </c>
      <c r="K45" s="18">
        <v>981</v>
      </c>
      <c r="L45" s="18">
        <v>347</v>
      </c>
      <c r="M45" s="18">
        <v>1328</v>
      </c>
      <c r="N45" s="18">
        <v>1724</v>
      </c>
      <c r="O45" s="18">
        <v>577</v>
      </c>
      <c r="P45" s="18">
        <v>2301</v>
      </c>
      <c r="Q45" s="18">
        <v>4410</v>
      </c>
      <c r="R45" s="18">
        <v>1025</v>
      </c>
      <c r="S45" s="18">
        <v>5435</v>
      </c>
      <c r="T45" s="18">
        <v>17427</v>
      </c>
    </row>
    <row r="46" spans="1:21" ht="17.149999999999999" customHeight="1" x14ac:dyDescent="0.45">
      <c r="A46" s="21" t="s">
        <v>122</v>
      </c>
      <c r="B46" s="19">
        <v>1192</v>
      </c>
      <c r="C46" s="19">
        <v>689</v>
      </c>
      <c r="D46" s="19">
        <v>1881</v>
      </c>
      <c r="E46" s="19">
        <v>1640</v>
      </c>
      <c r="F46" s="19">
        <v>1112</v>
      </c>
      <c r="G46" s="19">
        <v>2752</v>
      </c>
      <c r="H46" s="19">
        <v>2151</v>
      </c>
      <c r="I46" s="19">
        <v>1140</v>
      </c>
      <c r="J46" s="19">
        <v>3291</v>
      </c>
      <c r="K46" s="19">
        <v>993</v>
      </c>
      <c r="L46" s="19">
        <v>351</v>
      </c>
      <c r="M46" s="19">
        <v>1344</v>
      </c>
      <c r="N46" s="19">
        <v>1801</v>
      </c>
      <c r="O46" s="19">
        <v>596</v>
      </c>
      <c r="P46" s="19">
        <v>2397</v>
      </c>
      <c r="Q46" s="19">
        <v>4328</v>
      </c>
      <c r="R46" s="19">
        <v>983</v>
      </c>
      <c r="S46" s="19">
        <v>5311</v>
      </c>
      <c r="T46" s="19">
        <v>16976</v>
      </c>
    </row>
    <row r="47" spans="1:21" ht="17.149999999999999" customHeight="1" x14ac:dyDescent="0.45">
      <c r="A47" s="21" t="s">
        <v>121</v>
      </c>
      <c r="B47" s="19">
        <v>1253</v>
      </c>
      <c r="C47" s="19">
        <v>785</v>
      </c>
      <c r="D47" s="19">
        <v>2038</v>
      </c>
      <c r="E47" s="19">
        <v>1852</v>
      </c>
      <c r="F47" s="19">
        <v>1196</v>
      </c>
      <c r="G47" s="19">
        <v>3048</v>
      </c>
      <c r="H47" s="19">
        <v>2397</v>
      </c>
      <c r="I47" s="19">
        <v>1339</v>
      </c>
      <c r="J47" s="19">
        <v>3736</v>
      </c>
      <c r="K47" s="19">
        <v>1120</v>
      </c>
      <c r="L47" s="19">
        <v>401</v>
      </c>
      <c r="M47" s="19">
        <v>1521</v>
      </c>
      <c r="N47" s="19">
        <v>2079</v>
      </c>
      <c r="O47" s="19">
        <v>699</v>
      </c>
      <c r="P47" s="19">
        <v>2778</v>
      </c>
      <c r="Q47" s="19">
        <v>4799</v>
      </c>
      <c r="R47" s="19">
        <v>1048</v>
      </c>
      <c r="S47" s="19">
        <v>5847</v>
      </c>
      <c r="T47" s="19">
        <v>18968</v>
      </c>
    </row>
    <row r="48" spans="1:21" ht="17.149999999999999" customHeight="1" x14ac:dyDescent="0.45">
      <c r="A48" s="21" t="s">
        <v>120</v>
      </c>
      <c r="B48" s="19">
        <v>1218</v>
      </c>
      <c r="C48" s="19">
        <v>734</v>
      </c>
      <c r="D48" s="19">
        <v>1952</v>
      </c>
      <c r="E48" s="19">
        <v>1827</v>
      </c>
      <c r="F48" s="19">
        <v>1222</v>
      </c>
      <c r="G48" s="19">
        <v>3049</v>
      </c>
      <c r="H48" s="19">
        <v>2454</v>
      </c>
      <c r="I48" s="19">
        <v>1362</v>
      </c>
      <c r="J48" s="19">
        <v>3816</v>
      </c>
      <c r="K48" s="19">
        <v>1193</v>
      </c>
      <c r="L48" s="19">
        <v>433</v>
      </c>
      <c r="M48" s="19">
        <v>1626</v>
      </c>
      <c r="N48" s="19">
        <v>2211</v>
      </c>
      <c r="O48" s="19">
        <v>704</v>
      </c>
      <c r="P48" s="19">
        <v>2915</v>
      </c>
      <c r="Q48" s="19">
        <v>4976</v>
      </c>
      <c r="R48" s="19">
        <v>1131</v>
      </c>
      <c r="S48" s="19">
        <v>6107</v>
      </c>
      <c r="T48" s="19">
        <v>19465</v>
      </c>
    </row>
    <row r="49" spans="1:21" ht="17.149999999999999" customHeight="1" x14ac:dyDescent="0.45">
      <c r="A49" s="21" t="s">
        <v>119</v>
      </c>
      <c r="B49" s="19">
        <v>1272</v>
      </c>
      <c r="C49" s="19">
        <v>781</v>
      </c>
      <c r="D49" s="19">
        <v>2053</v>
      </c>
      <c r="E49" s="19">
        <v>1886</v>
      </c>
      <c r="F49" s="19">
        <v>1289</v>
      </c>
      <c r="G49" s="19">
        <v>3175</v>
      </c>
      <c r="H49" s="19">
        <v>2600</v>
      </c>
      <c r="I49" s="19">
        <v>1566</v>
      </c>
      <c r="J49" s="19">
        <v>4166</v>
      </c>
      <c r="K49" s="19">
        <v>1319</v>
      </c>
      <c r="L49" s="19">
        <v>511</v>
      </c>
      <c r="M49" s="19">
        <v>1830</v>
      </c>
      <c r="N49" s="19">
        <v>2429</v>
      </c>
      <c r="O49" s="19">
        <v>794</v>
      </c>
      <c r="P49" s="19">
        <v>3223</v>
      </c>
      <c r="Q49" s="19">
        <v>5294</v>
      </c>
      <c r="R49" s="19">
        <v>1203</v>
      </c>
      <c r="S49" s="19">
        <v>6497</v>
      </c>
      <c r="T49" s="19">
        <v>20944</v>
      </c>
    </row>
    <row r="50" spans="1:21" ht="17.149999999999999" customHeight="1" x14ac:dyDescent="0.45">
      <c r="A50" s="21" t="s">
        <v>118</v>
      </c>
      <c r="B50" s="19">
        <v>1546</v>
      </c>
      <c r="C50" s="19">
        <v>799</v>
      </c>
      <c r="D50" s="19">
        <v>2345</v>
      </c>
      <c r="E50" s="19">
        <v>2111</v>
      </c>
      <c r="F50" s="19">
        <v>1438</v>
      </c>
      <c r="G50" s="19">
        <v>3549</v>
      </c>
      <c r="H50" s="19">
        <v>3181</v>
      </c>
      <c r="I50" s="19">
        <v>1643</v>
      </c>
      <c r="J50" s="19">
        <v>4824</v>
      </c>
      <c r="K50" s="19">
        <v>1617</v>
      </c>
      <c r="L50" s="19">
        <v>528</v>
      </c>
      <c r="M50" s="19">
        <v>2145</v>
      </c>
      <c r="N50" s="19">
        <v>2820</v>
      </c>
      <c r="O50" s="19">
        <v>901</v>
      </c>
      <c r="P50" s="19">
        <v>3721</v>
      </c>
      <c r="Q50" s="19">
        <v>6012</v>
      </c>
      <c r="R50" s="19">
        <v>1415</v>
      </c>
      <c r="S50" s="19">
        <v>7427</v>
      </c>
      <c r="T50" s="19">
        <v>24011</v>
      </c>
    </row>
    <row r="51" spans="1:21" ht="17.149999999999999" customHeight="1" x14ac:dyDescent="0.45">
      <c r="A51" s="21" t="s">
        <v>117</v>
      </c>
      <c r="B51" s="19">
        <v>1403</v>
      </c>
      <c r="C51" s="19">
        <v>968</v>
      </c>
      <c r="D51" s="19">
        <v>2371</v>
      </c>
      <c r="E51" s="19">
        <v>2403</v>
      </c>
      <c r="F51" s="19">
        <v>1593</v>
      </c>
      <c r="G51" s="19">
        <v>3996</v>
      </c>
      <c r="H51" s="19">
        <v>3316</v>
      </c>
      <c r="I51" s="19">
        <v>1949</v>
      </c>
      <c r="J51" s="19">
        <v>5265</v>
      </c>
      <c r="K51" s="19">
        <v>1743</v>
      </c>
      <c r="L51" s="19">
        <v>682</v>
      </c>
      <c r="M51" s="19">
        <v>2425</v>
      </c>
      <c r="N51" s="19">
        <v>3037</v>
      </c>
      <c r="O51" s="19">
        <v>1077</v>
      </c>
      <c r="P51" s="19">
        <v>4114</v>
      </c>
      <c r="Q51" s="19">
        <v>6206</v>
      </c>
      <c r="R51" s="19">
        <v>1531</v>
      </c>
      <c r="S51" s="19">
        <v>7737</v>
      </c>
      <c r="T51" s="19">
        <v>25908</v>
      </c>
      <c r="U51" s="27">
        <f>SUM(T51:T60)</f>
        <v>341923</v>
      </c>
    </row>
    <row r="52" spans="1:21" ht="17.149999999999999" customHeight="1" x14ac:dyDescent="0.45">
      <c r="A52" s="21" t="s">
        <v>116</v>
      </c>
      <c r="B52" s="19">
        <v>1511</v>
      </c>
      <c r="C52" s="19">
        <v>903</v>
      </c>
      <c r="D52" s="19">
        <v>2414</v>
      </c>
      <c r="E52" s="19">
        <v>2507</v>
      </c>
      <c r="F52" s="19">
        <v>1552</v>
      </c>
      <c r="G52" s="19">
        <v>4059</v>
      </c>
      <c r="H52" s="19">
        <v>3732</v>
      </c>
      <c r="I52" s="19">
        <v>2045</v>
      </c>
      <c r="J52" s="19">
        <v>5777</v>
      </c>
      <c r="K52" s="19">
        <v>1976</v>
      </c>
      <c r="L52" s="19">
        <v>779</v>
      </c>
      <c r="M52" s="19">
        <v>2755</v>
      </c>
      <c r="N52" s="19">
        <v>3304</v>
      </c>
      <c r="O52" s="19">
        <v>1104</v>
      </c>
      <c r="P52" s="19">
        <v>4408</v>
      </c>
      <c r="Q52" s="19">
        <v>6591</v>
      </c>
      <c r="R52" s="19">
        <v>1568</v>
      </c>
      <c r="S52" s="19">
        <v>8159</v>
      </c>
      <c r="T52" s="19">
        <v>27572</v>
      </c>
    </row>
    <row r="53" spans="1:21" ht="17.149999999999999" customHeight="1" x14ac:dyDescent="0.45">
      <c r="A53" s="21" t="s">
        <v>115</v>
      </c>
      <c r="B53" s="19">
        <v>1569</v>
      </c>
      <c r="C53" s="19">
        <v>935</v>
      </c>
      <c r="D53" s="19">
        <v>2504</v>
      </c>
      <c r="E53" s="19">
        <v>2696</v>
      </c>
      <c r="F53" s="19">
        <v>1739</v>
      </c>
      <c r="G53" s="19">
        <v>4435</v>
      </c>
      <c r="H53" s="19">
        <v>4023</v>
      </c>
      <c r="I53" s="19">
        <v>2211</v>
      </c>
      <c r="J53" s="19">
        <v>6234</v>
      </c>
      <c r="K53" s="19">
        <v>2142</v>
      </c>
      <c r="L53" s="19">
        <v>798</v>
      </c>
      <c r="M53" s="19">
        <v>2940</v>
      </c>
      <c r="N53" s="19">
        <v>3491</v>
      </c>
      <c r="O53" s="19">
        <v>1199</v>
      </c>
      <c r="P53" s="19">
        <v>4690</v>
      </c>
      <c r="Q53" s="19">
        <v>7145</v>
      </c>
      <c r="R53" s="19">
        <v>1847</v>
      </c>
      <c r="S53" s="19">
        <v>8992</v>
      </c>
      <c r="T53" s="19">
        <v>29795</v>
      </c>
    </row>
    <row r="54" spans="1:21" ht="17.149999999999999" customHeight="1" x14ac:dyDescent="0.45">
      <c r="A54" s="21" t="s">
        <v>114</v>
      </c>
      <c r="B54" s="19">
        <v>1573</v>
      </c>
      <c r="C54" s="19">
        <v>983</v>
      </c>
      <c r="D54" s="19">
        <v>2556</v>
      </c>
      <c r="E54" s="19">
        <v>2693</v>
      </c>
      <c r="F54" s="19">
        <v>1845</v>
      </c>
      <c r="G54" s="19">
        <v>4538</v>
      </c>
      <c r="H54" s="19">
        <v>4072</v>
      </c>
      <c r="I54" s="19">
        <v>2166</v>
      </c>
      <c r="J54" s="19">
        <v>6238</v>
      </c>
      <c r="K54" s="19">
        <v>2267</v>
      </c>
      <c r="L54" s="19">
        <v>854</v>
      </c>
      <c r="M54" s="19">
        <v>3121</v>
      </c>
      <c r="N54" s="19">
        <v>3805</v>
      </c>
      <c r="O54" s="19">
        <v>1290</v>
      </c>
      <c r="P54" s="19">
        <v>5095</v>
      </c>
      <c r="Q54" s="19">
        <v>7172</v>
      </c>
      <c r="R54" s="19">
        <v>1796</v>
      </c>
      <c r="S54" s="19">
        <v>8968</v>
      </c>
      <c r="T54" s="19">
        <v>30516</v>
      </c>
    </row>
    <row r="55" spans="1:21" ht="17.149999999999999" customHeight="1" x14ac:dyDescent="0.45">
      <c r="A55" s="21" t="s">
        <v>113</v>
      </c>
      <c r="B55" s="19">
        <v>1638</v>
      </c>
      <c r="C55" s="19">
        <v>985</v>
      </c>
      <c r="D55" s="19">
        <v>2623</v>
      </c>
      <c r="E55" s="19">
        <v>3002</v>
      </c>
      <c r="F55" s="19">
        <v>2005</v>
      </c>
      <c r="G55" s="19">
        <v>5007</v>
      </c>
      <c r="H55" s="19">
        <v>4523</v>
      </c>
      <c r="I55" s="19">
        <v>2484</v>
      </c>
      <c r="J55" s="19">
        <v>7007</v>
      </c>
      <c r="K55" s="19">
        <v>2600</v>
      </c>
      <c r="L55" s="19">
        <v>1006</v>
      </c>
      <c r="M55" s="19">
        <v>3606</v>
      </c>
      <c r="N55" s="19">
        <v>4260</v>
      </c>
      <c r="O55" s="19">
        <v>1448</v>
      </c>
      <c r="P55" s="19">
        <v>5708</v>
      </c>
      <c r="Q55" s="19">
        <v>7843</v>
      </c>
      <c r="R55" s="19">
        <v>2031</v>
      </c>
      <c r="S55" s="19">
        <v>9874</v>
      </c>
      <c r="T55" s="19">
        <v>33825</v>
      </c>
    </row>
    <row r="56" spans="1:21" ht="17.149999999999999" customHeight="1" x14ac:dyDescent="0.45">
      <c r="A56" s="21" t="s">
        <v>112</v>
      </c>
      <c r="B56" s="19">
        <v>1852</v>
      </c>
      <c r="C56" s="19">
        <v>1026</v>
      </c>
      <c r="D56" s="19">
        <v>2878</v>
      </c>
      <c r="E56" s="19">
        <v>3336</v>
      </c>
      <c r="F56" s="19">
        <v>2184</v>
      </c>
      <c r="G56" s="19">
        <v>5520</v>
      </c>
      <c r="H56" s="19">
        <v>4920</v>
      </c>
      <c r="I56" s="19">
        <v>2656</v>
      </c>
      <c r="J56" s="19">
        <v>7576</v>
      </c>
      <c r="K56" s="19">
        <v>3007</v>
      </c>
      <c r="L56" s="19">
        <v>1167</v>
      </c>
      <c r="M56" s="19">
        <v>4174</v>
      </c>
      <c r="N56" s="19">
        <v>4658</v>
      </c>
      <c r="O56" s="19">
        <v>1701</v>
      </c>
      <c r="P56" s="19">
        <v>6359</v>
      </c>
      <c r="Q56" s="19">
        <v>8456</v>
      </c>
      <c r="R56" s="19">
        <v>2302</v>
      </c>
      <c r="S56" s="19">
        <v>10758</v>
      </c>
      <c r="T56" s="19">
        <v>37265</v>
      </c>
    </row>
    <row r="57" spans="1:21" ht="17.149999999999999" customHeight="1" x14ac:dyDescent="0.45">
      <c r="A57" s="21" t="s">
        <v>111</v>
      </c>
      <c r="B57" s="19">
        <v>1721</v>
      </c>
      <c r="C57" s="19">
        <v>1056</v>
      </c>
      <c r="D57" s="19">
        <v>2777</v>
      </c>
      <c r="E57" s="19">
        <v>3342</v>
      </c>
      <c r="F57" s="19">
        <v>2129</v>
      </c>
      <c r="G57" s="19">
        <v>5471</v>
      </c>
      <c r="H57" s="19">
        <v>4927</v>
      </c>
      <c r="I57" s="19">
        <v>2816</v>
      </c>
      <c r="J57" s="19">
        <v>7743</v>
      </c>
      <c r="K57" s="19">
        <v>3207</v>
      </c>
      <c r="L57" s="19">
        <v>1344</v>
      </c>
      <c r="M57" s="19">
        <v>4551</v>
      </c>
      <c r="N57" s="19">
        <v>4724</v>
      </c>
      <c r="O57" s="19">
        <v>1961</v>
      </c>
      <c r="P57" s="19">
        <v>6685</v>
      </c>
      <c r="Q57" s="19">
        <v>7968</v>
      </c>
      <c r="R57" s="19">
        <v>2427</v>
      </c>
      <c r="S57" s="19">
        <v>10395</v>
      </c>
      <c r="T57" s="19">
        <v>37622</v>
      </c>
    </row>
    <row r="58" spans="1:21" ht="17.149999999999999" customHeight="1" x14ac:dyDescent="0.45">
      <c r="A58" s="21" t="s">
        <v>110</v>
      </c>
      <c r="B58" s="19">
        <v>1749</v>
      </c>
      <c r="C58" s="19">
        <v>928</v>
      </c>
      <c r="D58" s="19">
        <v>2677</v>
      </c>
      <c r="E58" s="19">
        <v>3301</v>
      </c>
      <c r="F58" s="19">
        <v>2018</v>
      </c>
      <c r="G58" s="19">
        <v>5319</v>
      </c>
      <c r="H58" s="19">
        <v>4988</v>
      </c>
      <c r="I58" s="19">
        <v>2600</v>
      </c>
      <c r="J58" s="19">
        <v>7588</v>
      </c>
      <c r="K58" s="19">
        <v>3437</v>
      </c>
      <c r="L58" s="19">
        <v>1180</v>
      </c>
      <c r="M58" s="19">
        <v>4617</v>
      </c>
      <c r="N58" s="19">
        <v>4995</v>
      </c>
      <c r="O58" s="19">
        <v>1819</v>
      </c>
      <c r="P58" s="19">
        <v>6814</v>
      </c>
      <c r="Q58" s="19">
        <v>8621</v>
      </c>
      <c r="R58" s="19">
        <v>2426</v>
      </c>
      <c r="S58" s="19">
        <v>11047</v>
      </c>
      <c r="T58" s="19">
        <v>38062</v>
      </c>
    </row>
    <row r="59" spans="1:21" ht="17.149999999999999" customHeight="1" x14ac:dyDescent="0.45">
      <c r="A59" s="21" t="s">
        <v>109</v>
      </c>
      <c r="B59" s="19">
        <v>1739</v>
      </c>
      <c r="C59" s="19">
        <v>974</v>
      </c>
      <c r="D59" s="19">
        <v>2713</v>
      </c>
      <c r="E59" s="19">
        <v>3416</v>
      </c>
      <c r="F59" s="19">
        <v>2183</v>
      </c>
      <c r="G59" s="19">
        <v>5599</v>
      </c>
      <c r="H59" s="19">
        <v>4974</v>
      </c>
      <c r="I59" s="19">
        <v>2760</v>
      </c>
      <c r="J59" s="19">
        <v>7734</v>
      </c>
      <c r="K59" s="19">
        <v>3326</v>
      </c>
      <c r="L59" s="19">
        <v>1214</v>
      </c>
      <c r="M59" s="19">
        <v>4540</v>
      </c>
      <c r="N59" s="19">
        <v>5360</v>
      </c>
      <c r="O59" s="19">
        <v>2081</v>
      </c>
      <c r="P59" s="19">
        <v>7441</v>
      </c>
      <c r="Q59" s="19">
        <v>8973</v>
      </c>
      <c r="R59" s="19">
        <v>2895</v>
      </c>
      <c r="S59" s="19">
        <v>11868</v>
      </c>
      <c r="T59" s="19">
        <v>39895</v>
      </c>
    </row>
    <row r="60" spans="1:21" ht="17.149999999999999" customHeight="1" x14ac:dyDescent="0.45">
      <c r="A60" s="21" t="s">
        <v>108</v>
      </c>
      <c r="B60" s="19">
        <v>1804</v>
      </c>
      <c r="C60" s="19">
        <v>991</v>
      </c>
      <c r="D60" s="19">
        <v>2795</v>
      </c>
      <c r="E60" s="19">
        <v>3442</v>
      </c>
      <c r="F60" s="19">
        <v>2162</v>
      </c>
      <c r="G60" s="19">
        <v>5604</v>
      </c>
      <c r="H60" s="19">
        <v>5158</v>
      </c>
      <c r="I60" s="19">
        <v>2739</v>
      </c>
      <c r="J60" s="19">
        <v>7897</v>
      </c>
      <c r="K60" s="19">
        <v>3450</v>
      </c>
      <c r="L60" s="19">
        <v>1371</v>
      </c>
      <c r="M60" s="19">
        <v>4821</v>
      </c>
      <c r="N60" s="19">
        <v>5646</v>
      </c>
      <c r="O60" s="19">
        <v>2285</v>
      </c>
      <c r="P60" s="19">
        <v>7931</v>
      </c>
      <c r="Q60" s="19">
        <v>9443</v>
      </c>
      <c r="R60" s="19">
        <v>2972</v>
      </c>
      <c r="S60" s="19">
        <v>12415</v>
      </c>
      <c r="T60" s="19">
        <v>41463</v>
      </c>
    </row>
    <row r="61" spans="1:21" ht="17.149999999999999" customHeight="1" x14ac:dyDescent="0.45">
      <c r="A61" s="21" t="s">
        <v>107</v>
      </c>
      <c r="B61" s="19">
        <v>1817</v>
      </c>
      <c r="C61" s="19">
        <v>976</v>
      </c>
      <c r="D61" s="19">
        <v>2793</v>
      </c>
      <c r="E61" s="19">
        <v>3738</v>
      </c>
      <c r="F61" s="19">
        <v>2078</v>
      </c>
      <c r="G61" s="19">
        <v>5816</v>
      </c>
      <c r="H61" s="19">
        <v>5540</v>
      </c>
      <c r="I61" s="19">
        <v>2806</v>
      </c>
      <c r="J61" s="19">
        <v>8346</v>
      </c>
      <c r="K61" s="19">
        <v>3943</v>
      </c>
      <c r="L61" s="19">
        <v>1432</v>
      </c>
      <c r="M61" s="19">
        <v>5375</v>
      </c>
      <c r="N61" s="19">
        <v>5756</v>
      </c>
      <c r="O61" s="19">
        <v>2448</v>
      </c>
      <c r="P61" s="19">
        <v>8204</v>
      </c>
      <c r="Q61" s="19">
        <v>9124</v>
      </c>
      <c r="R61" s="19">
        <v>3220</v>
      </c>
      <c r="S61" s="19">
        <v>12344</v>
      </c>
      <c r="T61" s="19">
        <v>42878</v>
      </c>
      <c r="U61" s="27">
        <f>SUM(T61:T70)</f>
        <v>548724</v>
      </c>
    </row>
    <row r="62" spans="1:21" ht="17.149999999999999" customHeight="1" x14ac:dyDescent="0.45">
      <c r="A62" s="21" t="s">
        <v>106</v>
      </c>
      <c r="B62" s="19">
        <v>1977</v>
      </c>
      <c r="C62" s="19">
        <v>1151</v>
      </c>
      <c r="D62" s="19">
        <v>3128</v>
      </c>
      <c r="E62" s="19">
        <v>4220</v>
      </c>
      <c r="F62" s="19">
        <v>2516</v>
      </c>
      <c r="G62" s="19">
        <v>6736</v>
      </c>
      <c r="H62" s="19">
        <v>6290</v>
      </c>
      <c r="I62" s="19">
        <v>3214</v>
      </c>
      <c r="J62" s="19">
        <v>9504</v>
      </c>
      <c r="K62" s="19">
        <v>4612</v>
      </c>
      <c r="L62" s="19">
        <v>1797</v>
      </c>
      <c r="M62" s="19">
        <v>6409</v>
      </c>
      <c r="N62" s="19">
        <v>6997</v>
      </c>
      <c r="O62" s="19">
        <v>2934</v>
      </c>
      <c r="P62" s="19">
        <v>9931</v>
      </c>
      <c r="Q62" s="19">
        <v>11035</v>
      </c>
      <c r="R62" s="19">
        <v>3845</v>
      </c>
      <c r="S62" s="19">
        <v>14880</v>
      </c>
      <c r="T62" s="19">
        <v>50588</v>
      </c>
    </row>
    <row r="63" spans="1:21" ht="17.149999999999999" customHeight="1" x14ac:dyDescent="0.45">
      <c r="A63" s="21" t="s">
        <v>105</v>
      </c>
      <c r="B63" s="19">
        <v>2256</v>
      </c>
      <c r="C63" s="19">
        <v>1214</v>
      </c>
      <c r="D63" s="19">
        <v>3470</v>
      </c>
      <c r="E63" s="19">
        <v>4576</v>
      </c>
      <c r="F63" s="19">
        <v>2725</v>
      </c>
      <c r="G63" s="19">
        <v>7301</v>
      </c>
      <c r="H63" s="19">
        <v>6817</v>
      </c>
      <c r="I63" s="19">
        <v>3555</v>
      </c>
      <c r="J63" s="19">
        <v>10372</v>
      </c>
      <c r="K63" s="19">
        <v>5031</v>
      </c>
      <c r="L63" s="19">
        <v>2041</v>
      </c>
      <c r="M63" s="19">
        <v>7072</v>
      </c>
      <c r="N63" s="19">
        <v>7643</v>
      </c>
      <c r="O63" s="19">
        <v>3683</v>
      </c>
      <c r="P63" s="19">
        <v>11326</v>
      </c>
      <c r="Q63" s="19">
        <v>11823</v>
      </c>
      <c r="R63" s="19">
        <v>4768</v>
      </c>
      <c r="S63" s="19">
        <v>16591</v>
      </c>
      <c r="T63" s="19">
        <v>56132</v>
      </c>
    </row>
    <row r="64" spans="1:21" ht="17.149999999999999" customHeight="1" x14ac:dyDescent="0.45">
      <c r="A64" s="21" t="s">
        <v>104</v>
      </c>
      <c r="B64" s="19">
        <v>2285</v>
      </c>
      <c r="C64" s="19">
        <v>1279</v>
      </c>
      <c r="D64" s="19">
        <v>3564</v>
      </c>
      <c r="E64" s="19">
        <v>4814</v>
      </c>
      <c r="F64" s="19">
        <v>2943</v>
      </c>
      <c r="G64" s="19">
        <v>7757</v>
      </c>
      <c r="H64" s="19">
        <v>7214</v>
      </c>
      <c r="I64" s="19">
        <v>3709</v>
      </c>
      <c r="J64" s="19">
        <v>10923</v>
      </c>
      <c r="K64" s="19">
        <v>5417</v>
      </c>
      <c r="L64" s="19">
        <v>2358</v>
      </c>
      <c r="M64" s="19">
        <v>7775</v>
      </c>
      <c r="N64" s="19">
        <v>7996</v>
      </c>
      <c r="O64" s="19">
        <v>4325</v>
      </c>
      <c r="P64" s="19">
        <v>12321</v>
      </c>
      <c r="Q64" s="19">
        <v>12210</v>
      </c>
      <c r="R64" s="19">
        <v>5320</v>
      </c>
      <c r="S64" s="19">
        <v>17530</v>
      </c>
      <c r="T64" s="19">
        <v>59870</v>
      </c>
    </row>
    <row r="65" spans="1:21" ht="17.149999999999999" customHeight="1" x14ac:dyDescent="0.45">
      <c r="A65" s="21" t="s">
        <v>103</v>
      </c>
      <c r="B65" s="19">
        <v>2290</v>
      </c>
      <c r="C65" s="19">
        <v>1217</v>
      </c>
      <c r="D65" s="19">
        <v>3507</v>
      </c>
      <c r="E65" s="19">
        <v>4405</v>
      </c>
      <c r="F65" s="19">
        <v>2772</v>
      </c>
      <c r="G65" s="19">
        <v>7177</v>
      </c>
      <c r="H65" s="19">
        <v>6560</v>
      </c>
      <c r="I65" s="19">
        <v>3531</v>
      </c>
      <c r="J65" s="19">
        <v>10091</v>
      </c>
      <c r="K65" s="19">
        <v>5215</v>
      </c>
      <c r="L65" s="19">
        <v>2295</v>
      </c>
      <c r="M65" s="19">
        <v>7510</v>
      </c>
      <c r="N65" s="19">
        <v>7816</v>
      </c>
      <c r="O65" s="19">
        <v>4192</v>
      </c>
      <c r="P65" s="19">
        <v>12008</v>
      </c>
      <c r="Q65" s="19">
        <v>11672</v>
      </c>
      <c r="R65" s="19">
        <v>5221</v>
      </c>
      <c r="S65" s="19">
        <v>16893</v>
      </c>
      <c r="T65" s="19">
        <v>57186</v>
      </c>
    </row>
    <row r="66" spans="1:21" ht="17.149999999999999" customHeight="1" x14ac:dyDescent="0.45">
      <c r="A66" s="21" t="s">
        <v>102</v>
      </c>
      <c r="B66" s="19">
        <v>2111</v>
      </c>
      <c r="C66" s="19">
        <v>1177</v>
      </c>
      <c r="D66" s="19">
        <v>3288</v>
      </c>
      <c r="E66" s="19">
        <v>4350</v>
      </c>
      <c r="F66" s="19">
        <v>2563</v>
      </c>
      <c r="G66" s="19">
        <v>6913</v>
      </c>
      <c r="H66" s="19">
        <v>6533</v>
      </c>
      <c r="I66" s="19">
        <v>3295</v>
      </c>
      <c r="J66" s="19">
        <v>9828</v>
      </c>
      <c r="K66" s="19">
        <v>5122</v>
      </c>
      <c r="L66" s="19">
        <v>2211</v>
      </c>
      <c r="M66" s="19">
        <v>7333</v>
      </c>
      <c r="N66" s="19">
        <v>7588</v>
      </c>
      <c r="O66" s="19">
        <v>4129</v>
      </c>
      <c r="P66" s="19">
        <v>11717</v>
      </c>
      <c r="Q66" s="19">
        <v>10932</v>
      </c>
      <c r="R66" s="19">
        <v>5130</v>
      </c>
      <c r="S66" s="19">
        <v>16062</v>
      </c>
      <c r="T66" s="19">
        <v>55141</v>
      </c>
    </row>
    <row r="67" spans="1:21" ht="17.149999999999999" customHeight="1" x14ac:dyDescent="0.45">
      <c r="A67" s="21" t="s">
        <v>101</v>
      </c>
      <c r="B67" s="19">
        <v>2167</v>
      </c>
      <c r="C67" s="19">
        <v>1261</v>
      </c>
      <c r="D67" s="19">
        <v>3428</v>
      </c>
      <c r="E67" s="19">
        <v>4499</v>
      </c>
      <c r="F67" s="19">
        <v>2724</v>
      </c>
      <c r="G67" s="19">
        <v>7223</v>
      </c>
      <c r="H67" s="19">
        <v>6411</v>
      </c>
      <c r="I67" s="19">
        <v>3603</v>
      </c>
      <c r="J67" s="19">
        <v>10014</v>
      </c>
      <c r="K67" s="19">
        <v>5106</v>
      </c>
      <c r="L67" s="19">
        <v>2370</v>
      </c>
      <c r="M67" s="19">
        <v>7476</v>
      </c>
      <c r="N67" s="19">
        <v>7907</v>
      </c>
      <c r="O67" s="19">
        <v>4684</v>
      </c>
      <c r="P67" s="19">
        <v>12591</v>
      </c>
      <c r="Q67" s="19">
        <v>11474</v>
      </c>
      <c r="R67" s="19">
        <v>5562</v>
      </c>
      <c r="S67" s="19">
        <v>17036</v>
      </c>
      <c r="T67" s="19">
        <v>57768</v>
      </c>
    </row>
    <row r="68" spans="1:21" ht="17.149999999999999" customHeight="1" x14ac:dyDescent="0.45">
      <c r="A68" s="21" t="s">
        <v>100</v>
      </c>
      <c r="B68" s="19">
        <v>2034</v>
      </c>
      <c r="C68" s="19">
        <v>1152</v>
      </c>
      <c r="D68" s="19">
        <v>3186</v>
      </c>
      <c r="E68" s="19">
        <v>4297</v>
      </c>
      <c r="F68" s="19">
        <v>2568</v>
      </c>
      <c r="G68" s="19">
        <v>6865</v>
      </c>
      <c r="H68" s="19">
        <v>6159</v>
      </c>
      <c r="I68" s="19">
        <v>3276</v>
      </c>
      <c r="J68" s="19">
        <v>9435</v>
      </c>
      <c r="K68" s="19">
        <v>4964</v>
      </c>
      <c r="L68" s="19">
        <v>2373</v>
      </c>
      <c r="M68" s="19">
        <v>7337</v>
      </c>
      <c r="N68" s="19">
        <v>7321</v>
      </c>
      <c r="O68" s="19">
        <v>4808</v>
      </c>
      <c r="P68" s="19">
        <v>12129</v>
      </c>
      <c r="Q68" s="19">
        <v>10499</v>
      </c>
      <c r="R68" s="19">
        <v>5703</v>
      </c>
      <c r="S68" s="19">
        <v>16202</v>
      </c>
      <c r="T68" s="19">
        <v>55154</v>
      </c>
    </row>
    <row r="69" spans="1:21" ht="17.149999999999999" customHeight="1" x14ac:dyDescent="0.45">
      <c r="A69" s="21" t="s">
        <v>99</v>
      </c>
      <c r="B69" s="19">
        <v>2148</v>
      </c>
      <c r="C69" s="19">
        <v>1255</v>
      </c>
      <c r="D69" s="19">
        <v>3403</v>
      </c>
      <c r="E69" s="19">
        <v>4465</v>
      </c>
      <c r="F69" s="19">
        <v>2833</v>
      </c>
      <c r="G69" s="19">
        <v>7298</v>
      </c>
      <c r="H69" s="19">
        <v>6568</v>
      </c>
      <c r="I69" s="19">
        <v>3609</v>
      </c>
      <c r="J69" s="19">
        <v>10177</v>
      </c>
      <c r="K69" s="19">
        <v>5335</v>
      </c>
      <c r="L69" s="19">
        <v>2864</v>
      </c>
      <c r="M69" s="19">
        <v>8199</v>
      </c>
      <c r="N69" s="19">
        <v>7962</v>
      </c>
      <c r="O69" s="19">
        <v>5554</v>
      </c>
      <c r="P69" s="19">
        <v>13516</v>
      </c>
      <c r="Q69" s="19">
        <v>11246</v>
      </c>
      <c r="R69" s="19">
        <v>6422</v>
      </c>
      <c r="S69" s="19">
        <v>17668</v>
      </c>
      <c r="T69" s="19">
        <v>60261</v>
      </c>
    </row>
    <row r="70" spans="1:21" ht="17.149999999999999" customHeight="1" x14ac:dyDescent="0.45">
      <c r="A70" s="21" t="s">
        <v>98</v>
      </c>
      <c r="B70" s="19">
        <v>1887</v>
      </c>
      <c r="C70" s="19">
        <v>1151</v>
      </c>
      <c r="D70" s="19">
        <v>3038</v>
      </c>
      <c r="E70" s="19">
        <v>4008</v>
      </c>
      <c r="F70" s="19">
        <v>2398</v>
      </c>
      <c r="G70" s="19">
        <v>6406</v>
      </c>
      <c r="H70" s="19">
        <v>5771</v>
      </c>
      <c r="I70" s="19">
        <v>3220</v>
      </c>
      <c r="J70" s="19">
        <v>8991</v>
      </c>
      <c r="K70" s="19">
        <v>4713</v>
      </c>
      <c r="L70" s="19">
        <v>2699</v>
      </c>
      <c r="M70" s="19">
        <v>7412</v>
      </c>
      <c r="N70" s="19">
        <v>7094</v>
      </c>
      <c r="O70" s="19">
        <v>5144</v>
      </c>
      <c r="P70" s="19">
        <v>12238</v>
      </c>
      <c r="Q70" s="19">
        <v>9940</v>
      </c>
      <c r="R70" s="19">
        <v>5721</v>
      </c>
      <c r="S70" s="19">
        <v>15661</v>
      </c>
      <c r="T70" s="19">
        <v>53746</v>
      </c>
    </row>
    <row r="71" spans="1:21" ht="17.149999999999999" customHeight="1" x14ac:dyDescent="0.45">
      <c r="A71" s="21" t="s">
        <v>97</v>
      </c>
      <c r="B71" s="19">
        <v>1691</v>
      </c>
      <c r="C71" s="19">
        <v>1054</v>
      </c>
      <c r="D71" s="19">
        <v>2745</v>
      </c>
      <c r="E71" s="19">
        <v>3533</v>
      </c>
      <c r="F71" s="19">
        <v>2263</v>
      </c>
      <c r="G71" s="19">
        <v>5796</v>
      </c>
      <c r="H71" s="19">
        <v>4898</v>
      </c>
      <c r="I71" s="19">
        <v>2843</v>
      </c>
      <c r="J71" s="19">
        <v>7741</v>
      </c>
      <c r="K71" s="19">
        <v>4093</v>
      </c>
      <c r="L71" s="19">
        <v>2520</v>
      </c>
      <c r="M71" s="19">
        <v>6613</v>
      </c>
      <c r="N71" s="19">
        <v>6208</v>
      </c>
      <c r="O71" s="19">
        <v>4888</v>
      </c>
      <c r="P71" s="19">
        <v>11096</v>
      </c>
      <c r="Q71" s="19">
        <v>8672</v>
      </c>
      <c r="R71" s="19">
        <v>5412</v>
      </c>
      <c r="S71" s="19">
        <v>14084</v>
      </c>
      <c r="T71" s="19">
        <v>48075</v>
      </c>
      <c r="U71" s="27">
        <f>SUM(T71:T126)</f>
        <v>1235414</v>
      </c>
    </row>
    <row r="72" spans="1:21" ht="17.149999999999999" customHeight="1" x14ac:dyDescent="0.45">
      <c r="A72" s="21" t="s">
        <v>96</v>
      </c>
      <c r="B72" s="19">
        <v>1952</v>
      </c>
      <c r="C72" s="19">
        <v>1204</v>
      </c>
      <c r="D72" s="19">
        <v>3156</v>
      </c>
      <c r="E72" s="19">
        <v>4079</v>
      </c>
      <c r="F72" s="19">
        <v>2669</v>
      </c>
      <c r="G72" s="19">
        <v>6748</v>
      </c>
      <c r="H72" s="19">
        <v>5879</v>
      </c>
      <c r="I72" s="19">
        <v>3369</v>
      </c>
      <c r="J72" s="19">
        <v>9248</v>
      </c>
      <c r="K72" s="19">
        <v>5009</v>
      </c>
      <c r="L72" s="19">
        <v>3214</v>
      </c>
      <c r="M72" s="19">
        <v>8223</v>
      </c>
      <c r="N72" s="19">
        <v>7456</v>
      </c>
      <c r="O72" s="19">
        <v>6139</v>
      </c>
      <c r="P72" s="19">
        <v>13595</v>
      </c>
      <c r="Q72" s="19">
        <v>10309</v>
      </c>
      <c r="R72" s="19">
        <v>6303</v>
      </c>
      <c r="S72" s="19">
        <v>16612</v>
      </c>
      <c r="T72" s="19">
        <v>57582</v>
      </c>
    </row>
    <row r="73" spans="1:21" ht="17.149999999999999" customHeight="1" x14ac:dyDescent="0.45">
      <c r="A73" s="21" t="s">
        <v>95</v>
      </c>
      <c r="B73" s="19">
        <v>1466</v>
      </c>
      <c r="C73" s="19">
        <v>963</v>
      </c>
      <c r="D73" s="19">
        <v>2429</v>
      </c>
      <c r="E73" s="19">
        <v>3165</v>
      </c>
      <c r="F73" s="19">
        <v>2039</v>
      </c>
      <c r="G73" s="19">
        <v>5204</v>
      </c>
      <c r="H73" s="19">
        <v>4413</v>
      </c>
      <c r="I73" s="19">
        <v>2647</v>
      </c>
      <c r="J73" s="19">
        <v>7060</v>
      </c>
      <c r="K73" s="19">
        <v>3939</v>
      </c>
      <c r="L73" s="19">
        <v>2781</v>
      </c>
      <c r="M73" s="19">
        <v>6720</v>
      </c>
      <c r="N73" s="19">
        <v>5743</v>
      </c>
      <c r="O73" s="19">
        <v>4982</v>
      </c>
      <c r="P73" s="19">
        <v>10725</v>
      </c>
      <c r="Q73" s="19">
        <v>8102</v>
      </c>
      <c r="R73" s="19">
        <v>5367</v>
      </c>
      <c r="S73" s="19">
        <v>13469</v>
      </c>
      <c r="T73" s="19">
        <v>45607</v>
      </c>
    </row>
    <row r="74" spans="1:21" ht="17.149999999999999" customHeight="1" x14ac:dyDescent="0.45">
      <c r="A74" s="21" t="s">
        <v>94</v>
      </c>
      <c r="B74" s="19">
        <v>1653</v>
      </c>
      <c r="C74" s="19">
        <v>1067</v>
      </c>
      <c r="D74" s="19">
        <v>2720</v>
      </c>
      <c r="E74" s="19">
        <v>3450</v>
      </c>
      <c r="F74" s="19">
        <v>2284</v>
      </c>
      <c r="G74" s="19">
        <v>5734</v>
      </c>
      <c r="H74" s="19">
        <v>4971</v>
      </c>
      <c r="I74" s="19">
        <v>2852</v>
      </c>
      <c r="J74" s="19">
        <v>7823</v>
      </c>
      <c r="K74" s="19">
        <v>4326</v>
      </c>
      <c r="L74" s="19">
        <v>3396</v>
      </c>
      <c r="M74" s="19">
        <v>7722</v>
      </c>
      <c r="N74" s="19">
        <v>6541</v>
      </c>
      <c r="O74" s="19">
        <v>5744</v>
      </c>
      <c r="P74" s="19">
        <v>12285</v>
      </c>
      <c r="Q74" s="19">
        <v>8552</v>
      </c>
      <c r="R74" s="19">
        <v>6006</v>
      </c>
      <c r="S74" s="19">
        <v>14558</v>
      </c>
      <c r="T74" s="19">
        <v>50842</v>
      </c>
    </row>
    <row r="75" spans="1:21" ht="17.149999999999999" customHeight="1" x14ac:dyDescent="0.45">
      <c r="A75" s="21" t="s">
        <v>93</v>
      </c>
      <c r="B75" s="19">
        <v>1776</v>
      </c>
      <c r="C75" s="19">
        <v>1131</v>
      </c>
      <c r="D75" s="19">
        <v>2907</v>
      </c>
      <c r="E75" s="19">
        <v>3620</v>
      </c>
      <c r="F75" s="19">
        <v>2374</v>
      </c>
      <c r="G75" s="19">
        <v>5994</v>
      </c>
      <c r="H75" s="19">
        <v>5229</v>
      </c>
      <c r="I75" s="19">
        <v>2990</v>
      </c>
      <c r="J75" s="19">
        <v>8219</v>
      </c>
      <c r="K75" s="19">
        <v>4514</v>
      </c>
      <c r="L75" s="19">
        <v>3856</v>
      </c>
      <c r="M75" s="19">
        <v>8370</v>
      </c>
      <c r="N75" s="19">
        <v>6746</v>
      </c>
      <c r="O75" s="19">
        <v>6269</v>
      </c>
      <c r="P75" s="19">
        <v>13015</v>
      </c>
      <c r="Q75" s="19">
        <v>9144</v>
      </c>
      <c r="R75" s="19">
        <v>6546</v>
      </c>
      <c r="S75" s="19">
        <v>15690</v>
      </c>
      <c r="T75" s="19">
        <v>54195</v>
      </c>
    </row>
    <row r="76" spans="1:21" ht="17.149999999999999" customHeight="1" x14ac:dyDescent="0.45">
      <c r="A76" s="21" t="s">
        <v>92</v>
      </c>
      <c r="B76" s="19">
        <v>1664</v>
      </c>
      <c r="C76" s="19">
        <v>1178</v>
      </c>
      <c r="D76" s="19">
        <v>2842</v>
      </c>
      <c r="E76" s="19">
        <v>3626</v>
      </c>
      <c r="F76" s="19">
        <v>2458</v>
      </c>
      <c r="G76" s="19">
        <v>6084</v>
      </c>
      <c r="H76" s="19">
        <v>5304</v>
      </c>
      <c r="I76" s="19">
        <v>3147</v>
      </c>
      <c r="J76" s="19">
        <v>8451</v>
      </c>
      <c r="K76" s="19">
        <v>4645</v>
      </c>
      <c r="L76" s="19">
        <v>4341</v>
      </c>
      <c r="M76" s="19">
        <v>8986</v>
      </c>
      <c r="N76" s="19">
        <v>6971</v>
      </c>
      <c r="O76" s="19">
        <v>6877</v>
      </c>
      <c r="P76" s="19">
        <v>13848</v>
      </c>
      <c r="Q76" s="19">
        <v>9220</v>
      </c>
      <c r="R76" s="19">
        <v>6589</v>
      </c>
      <c r="S76" s="19">
        <v>15809</v>
      </c>
      <c r="T76" s="19">
        <v>56020</v>
      </c>
    </row>
    <row r="77" spans="1:21" ht="17.149999999999999" customHeight="1" x14ac:dyDescent="0.45">
      <c r="A77" s="21" t="s">
        <v>91</v>
      </c>
      <c r="B77" s="19">
        <v>1770</v>
      </c>
      <c r="C77" s="19">
        <v>1312</v>
      </c>
      <c r="D77" s="19">
        <v>3082</v>
      </c>
      <c r="E77" s="19">
        <v>3756</v>
      </c>
      <c r="F77" s="19">
        <v>2700</v>
      </c>
      <c r="G77" s="19">
        <v>6456</v>
      </c>
      <c r="H77" s="19">
        <v>5621</v>
      </c>
      <c r="I77" s="19">
        <v>3323</v>
      </c>
      <c r="J77" s="19">
        <v>8944</v>
      </c>
      <c r="K77" s="19">
        <v>4976</v>
      </c>
      <c r="L77" s="19">
        <v>4898</v>
      </c>
      <c r="M77" s="19">
        <v>9874</v>
      </c>
      <c r="N77" s="19">
        <v>7126</v>
      </c>
      <c r="O77" s="19">
        <v>7432</v>
      </c>
      <c r="P77" s="19">
        <v>14558</v>
      </c>
      <c r="Q77" s="19">
        <v>9276</v>
      </c>
      <c r="R77" s="19">
        <v>6942</v>
      </c>
      <c r="S77" s="19">
        <v>16218</v>
      </c>
      <c r="T77" s="19">
        <v>59132</v>
      </c>
    </row>
    <row r="78" spans="1:21" ht="17.149999999999999" customHeight="1" x14ac:dyDescent="0.45">
      <c r="A78" s="21" t="s">
        <v>90</v>
      </c>
      <c r="B78" s="19">
        <v>1483</v>
      </c>
      <c r="C78" s="19">
        <v>1082</v>
      </c>
      <c r="D78" s="19">
        <v>2565</v>
      </c>
      <c r="E78" s="19">
        <v>3225</v>
      </c>
      <c r="F78" s="19">
        <v>2191</v>
      </c>
      <c r="G78" s="19">
        <v>5416</v>
      </c>
      <c r="H78" s="19">
        <v>4585</v>
      </c>
      <c r="I78" s="19">
        <v>2730</v>
      </c>
      <c r="J78" s="19">
        <v>7315</v>
      </c>
      <c r="K78" s="19">
        <v>4116</v>
      </c>
      <c r="L78" s="19">
        <v>4280</v>
      </c>
      <c r="M78" s="19">
        <v>8396</v>
      </c>
      <c r="N78" s="19">
        <v>6141</v>
      </c>
      <c r="O78" s="19">
        <v>6311</v>
      </c>
      <c r="P78" s="19">
        <v>12452</v>
      </c>
      <c r="Q78" s="19">
        <v>7503</v>
      </c>
      <c r="R78" s="19">
        <v>5787</v>
      </c>
      <c r="S78" s="19">
        <v>13290</v>
      </c>
      <c r="T78" s="19">
        <v>49434</v>
      </c>
    </row>
    <row r="79" spans="1:21" ht="17.149999999999999" customHeight="1" x14ac:dyDescent="0.45">
      <c r="A79" s="21" t="s">
        <v>89</v>
      </c>
      <c r="B79" s="19">
        <v>1329</v>
      </c>
      <c r="C79" s="19">
        <v>1073</v>
      </c>
      <c r="D79" s="19">
        <v>2402</v>
      </c>
      <c r="E79" s="19">
        <v>2934</v>
      </c>
      <c r="F79" s="19">
        <v>2253</v>
      </c>
      <c r="G79" s="19">
        <v>5187</v>
      </c>
      <c r="H79" s="19">
        <v>4198</v>
      </c>
      <c r="I79" s="19">
        <v>2781</v>
      </c>
      <c r="J79" s="19">
        <v>6979</v>
      </c>
      <c r="K79" s="19">
        <v>3702</v>
      </c>
      <c r="L79" s="19">
        <v>4289</v>
      </c>
      <c r="M79" s="19">
        <v>7991</v>
      </c>
      <c r="N79" s="19">
        <v>5492</v>
      </c>
      <c r="O79" s="19">
        <v>6381</v>
      </c>
      <c r="P79" s="19">
        <v>11873</v>
      </c>
      <c r="Q79" s="19">
        <v>6873</v>
      </c>
      <c r="R79" s="19">
        <v>5594</v>
      </c>
      <c r="S79" s="19">
        <v>12467</v>
      </c>
      <c r="T79" s="19">
        <v>46899</v>
      </c>
    </row>
    <row r="80" spans="1:21" ht="17.149999999999999" customHeight="1" x14ac:dyDescent="0.45">
      <c r="A80" s="21" t="s">
        <v>88</v>
      </c>
      <c r="B80" s="19">
        <v>1510</v>
      </c>
      <c r="C80" s="19">
        <v>1280</v>
      </c>
      <c r="D80" s="19">
        <v>2790</v>
      </c>
      <c r="E80" s="19">
        <v>3201</v>
      </c>
      <c r="F80" s="19">
        <v>2705</v>
      </c>
      <c r="G80" s="19">
        <v>5906</v>
      </c>
      <c r="H80" s="19">
        <v>4566</v>
      </c>
      <c r="I80" s="19">
        <v>2982</v>
      </c>
      <c r="J80" s="19">
        <v>7548</v>
      </c>
      <c r="K80" s="19">
        <v>4192</v>
      </c>
      <c r="L80" s="19">
        <v>5342</v>
      </c>
      <c r="M80" s="19">
        <v>9534</v>
      </c>
      <c r="N80" s="19">
        <v>6260</v>
      </c>
      <c r="O80" s="19">
        <v>7357</v>
      </c>
      <c r="P80" s="19">
        <v>13617</v>
      </c>
      <c r="Q80" s="19">
        <v>7433</v>
      </c>
      <c r="R80" s="19">
        <v>6015</v>
      </c>
      <c r="S80" s="19">
        <v>13448</v>
      </c>
      <c r="T80" s="19">
        <v>52843</v>
      </c>
    </row>
    <row r="81" spans="1:20" ht="17.149999999999999" customHeight="1" x14ac:dyDescent="0.45">
      <c r="A81" s="21" t="s">
        <v>87</v>
      </c>
      <c r="B81" s="19">
        <v>1504</v>
      </c>
      <c r="C81" s="19">
        <v>1380</v>
      </c>
      <c r="D81" s="19">
        <v>2884</v>
      </c>
      <c r="E81" s="19">
        <v>3390</v>
      </c>
      <c r="F81" s="19">
        <v>2734</v>
      </c>
      <c r="G81" s="19">
        <v>6124</v>
      </c>
      <c r="H81" s="19">
        <v>4436</v>
      </c>
      <c r="I81" s="19">
        <v>3218</v>
      </c>
      <c r="J81" s="19">
        <v>7654</v>
      </c>
      <c r="K81" s="19">
        <v>4282</v>
      </c>
      <c r="L81" s="19">
        <v>5775</v>
      </c>
      <c r="M81" s="19">
        <v>10057</v>
      </c>
      <c r="N81" s="19">
        <v>6225</v>
      </c>
      <c r="O81" s="19">
        <v>7872</v>
      </c>
      <c r="P81" s="19">
        <v>14097</v>
      </c>
      <c r="Q81" s="19">
        <v>7341</v>
      </c>
      <c r="R81" s="19">
        <v>6454</v>
      </c>
      <c r="S81" s="19">
        <v>13795</v>
      </c>
      <c r="T81" s="19">
        <v>54611</v>
      </c>
    </row>
    <row r="82" spans="1:20" ht="17.149999999999999" customHeight="1" x14ac:dyDescent="0.45">
      <c r="A82" s="21" t="s">
        <v>86</v>
      </c>
      <c r="B82" s="19">
        <v>1892</v>
      </c>
      <c r="C82" s="19">
        <v>1764</v>
      </c>
      <c r="D82" s="19">
        <v>3656</v>
      </c>
      <c r="E82" s="19">
        <v>3975</v>
      </c>
      <c r="F82" s="19">
        <v>3531</v>
      </c>
      <c r="G82" s="19">
        <v>7506</v>
      </c>
      <c r="H82" s="19">
        <v>5640</v>
      </c>
      <c r="I82" s="19">
        <v>4156</v>
      </c>
      <c r="J82" s="19">
        <v>9796</v>
      </c>
      <c r="K82" s="19">
        <v>5617</v>
      </c>
      <c r="L82" s="19">
        <v>8055</v>
      </c>
      <c r="M82" s="19">
        <v>13672</v>
      </c>
      <c r="N82" s="19">
        <v>7834</v>
      </c>
      <c r="O82" s="19">
        <v>10075</v>
      </c>
      <c r="P82" s="19">
        <v>17909</v>
      </c>
      <c r="Q82" s="19">
        <v>9283</v>
      </c>
      <c r="R82" s="19">
        <v>8021</v>
      </c>
      <c r="S82" s="19">
        <v>17304</v>
      </c>
      <c r="T82" s="19">
        <v>69843</v>
      </c>
    </row>
    <row r="83" spans="1:20" ht="17.149999999999999" customHeight="1" x14ac:dyDescent="0.45">
      <c r="A83" s="21" t="s">
        <v>85</v>
      </c>
      <c r="B83" s="19">
        <v>1503</v>
      </c>
      <c r="C83" s="19">
        <v>1506</v>
      </c>
      <c r="D83" s="19">
        <v>3009</v>
      </c>
      <c r="E83" s="19">
        <v>3549</v>
      </c>
      <c r="F83" s="19">
        <v>3063</v>
      </c>
      <c r="G83" s="19">
        <v>6612</v>
      </c>
      <c r="H83" s="19">
        <v>4652</v>
      </c>
      <c r="I83" s="19">
        <v>3600</v>
      </c>
      <c r="J83" s="19">
        <v>8252</v>
      </c>
      <c r="K83" s="19">
        <v>4534</v>
      </c>
      <c r="L83" s="19">
        <v>7134</v>
      </c>
      <c r="M83" s="19">
        <v>11668</v>
      </c>
      <c r="N83" s="19">
        <v>6380</v>
      </c>
      <c r="O83" s="19">
        <v>8772</v>
      </c>
      <c r="P83" s="19">
        <v>15152</v>
      </c>
      <c r="Q83" s="19">
        <v>7480</v>
      </c>
      <c r="R83" s="19">
        <v>6531</v>
      </c>
      <c r="S83" s="19">
        <v>14011</v>
      </c>
      <c r="T83" s="19">
        <v>58704</v>
      </c>
    </row>
    <row r="84" spans="1:20" ht="17.149999999999999" customHeight="1" x14ac:dyDescent="0.45">
      <c r="A84" s="21" t="s">
        <v>84</v>
      </c>
      <c r="B84" s="19">
        <v>1303</v>
      </c>
      <c r="C84" s="19">
        <v>1514</v>
      </c>
      <c r="D84" s="19">
        <v>2817</v>
      </c>
      <c r="E84" s="19">
        <v>3108</v>
      </c>
      <c r="F84" s="19">
        <v>2753</v>
      </c>
      <c r="G84" s="19">
        <v>5861</v>
      </c>
      <c r="H84" s="19">
        <v>4241</v>
      </c>
      <c r="I84" s="19">
        <v>3373</v>
      </c>
      <c r="J84" s="19">
        <v>7614</v>
      </c>
      <c r="K84" s="19">
        <v>4143</v>
      </c>
      <c r="L84" s="19">
        <v>6995</v>
      </c>
      <c r="M84" s="19">
        <v>11138</v>
      </c>
      <c r="N84" s="19">
        <v>5770</v>
      </c>
      <c r="O84" s="19">
        <v>8033</v>
      </c>
      <c r="P84" s="19">
        <v>13803</v>
      </c>
      <c r="Q84" s="19">
        <v>6362</v>
      </c>
      <c r="R84" s="19">
        <v>5957</v>
      </c>
      <c r="S84" s="19">
        <v>12319</v>
      </c>
      <c r="T84" s="19">
        <v>53552</v>
      </c>
    </row>
    <row r="85" spans="1:20" ht="17.149999999999999" customHeight="1" x14ac:dyDescent="0.45">
      <c r="A85" s="20" t="s">
        <v>83</v>
      </c>
      <c r="B85" s="18">
        <v>1381</v>
      </c>
      <c r="C85" s="18">
        <v>1569</v>
      </c>
      <c r="D85" s="18">
        <v>2950</v>
      </c>
      <c r="E85" s="18">
        <v>3213</v>
      </c>
      <c r="F85" s="18">
        <v>3005</v>
      </c>
      <c r="G85" s="18">
        <v>6218</v>
      </c>
      <c r="H85" s="18">
        <v>4190</v>
      </c>
      <c r="I85" s="18">
        <v>3576</v>
      </c>
      <c r="J85" s="18">
        <v>7766</v>
      </c>
      <c r="K85" s="18">
        <v>4360</v>
      </c>
      <c r="L85" s="18">
        <v>7905</v>
      </c>
      <c r="M85" s="18">
        <v>12265</v>
      </c>
      <c r="N85" s="18">
        <v>6012</v>
      </c>
      <c r="O85" s="18">
        <v>8860</v>
      </c>
      <c r="P85" s="18">
        <v>14872</v>
      </c>
      <c r="Q85" s="18">
        <v>6603</v>
      </c>
      <c r="R85" s="18">
        <v>5952</v>
      </c>
      <c r="S85" s="18">
        <v>12555</v>
      </c>
      <c r="T85" s="18">
        <v>56626</v>
      </c>
    </row>
    <row r="86" spans="1:20" ht="17.149999999999999" customHeight="1" x14ac:dyDescent="0.45">
      <c r="A86" s="21" t="s">
        <v>82</v>
      </c>
      <c r="B86" s="19">
        <v>1170</v>
      </c>
      <c r="C86" s="19">
        <v>1527</v>
      </c>
      <c r="D86" s="19">
        <v>2697</v>
      </c>
      <c r="E86" s="19">
        <v>2816</v>
      </c>
      <c r="F86" s="19">
        <v>2796</v>
      </c>
      <c r="G86" s="19">
        <v>5612</v>
      </c>
      <c r="H86" s="19">
        <v>3960</v>
      </c>
      <c r="I86" s="19">
        <v>3433</v>
      </c>
      <c r="J86" s="19">
        <v>7393</v>
      </c>
      <c r="K86" s="19">
        <v>4084</v>
      </c>
      <c r="L86" s="19">
        <v>7726</v>
      </c>
      <c r="M86" s="19">
        <v>11810</v>
      </c>
      <c r="N86" s="19">
        <v>5373</v>
      </c>
      <c r="O86" s="19">
        <v>8186</v>
      </c>
      <c r="P86" s="19">
        <v>13559</v>
      </c>
      <c r="Q86" s="19">
        <v>5775</v>
      </c>
      <c r="R86" s="19">
        <v>5330</v>
      </c>
      <c r="S86" s="19">
        <v>11105</v>
      </c>
      <c r="T86" s="19">
        <v>52176</v>
      </c>
    </row>
    <row r="87" spans="1:20" ht="17.149999999999999" customHeight="1" x14ac:dyDescent="0.45">
      <c r="A87" s="21" t="s">
        <v>81</v>
      </c>
      <c r="B87" s="19">
        <v>1117</v>
      </c>
      <c r="C87" s="19">
        <v>1484</v>
      </c>
      <c r="D87" s="19">
        <v>2601</v>
      </c>
      <c r="E87" s="19">
        <v>2607</v>
      </c>
      <c r="F87" s="19">
        <v>2741</v>
      </c>
      <c r="G87" s="19">
        <v>5348</v>
      </c>
      <c r="H87" s="19">
        <v>3377</v>
      </c>
      <c r="I87" s="19">
        <v>3219</v>
      </c>
      <c r="J87" s="19">
        <v>6596</v>
      </c>
      <c r="K87" s="19">
        <v>3690</v>
      </c>
      <c r="L87" s="19">
        <v>7667</v>
      </c>
      <c r="M87" s="19">
        <v>11357</v>
      </c>
      <c r="N87" s="19">
        <v>5094</v>
      </c>
      <c r="O87" s="19">
        <v>7956</v>
      </c>
      <c r="P87" s="19">
        <v>13050</v>
      </c>
      <c r="Q87" s="19">
        <v>5198</v>
      </c>
      <c r="R87" s="19">
        <v>5105</v>
      </c>
      <c r="S87" s="19">
        <v>10303</v>
      </c>
      <c r="T87" s="19">
        <v>49255</v>
      </c>
    </row>
    <row r="88" spans="1:20" ht="17.149999999999999" customHeight="1" x14ac:dyDescent="0.45">
      <c r="A88" s="21" t="s">
        <v>80</v>
      </c>
      <c r="B88" s="19">
        <v>970</v>
      </c>
      <c r="C88" s="19">
        <v>1501</v>
      </c>
      <c r="D88" s="19">
        <v>2471</v>
      </c>
      <c r="E88" s="19">
        <v>2368</v>
      </c>
      <c r="F88" s="19">
        <v>2632</v>
      </c>
      <c r="G88" s="19">
        <v>5000</v>
      </c>
      <c r="H88" s="19">
        <v>3369</v>
      </c>
      <c r="I88" s="19">
        <v>3311</v>
      </c>
      <c r="J88" s="19">
        <v>6680</v>
      </c>
      <c r="K88" s="19">
        <v>3488</v>
      </c>
      <c r="L88" s="19">
        <v>7618</v>
      </c>
      <c r="M88" s="19">
        <v>11106</v>
      </c>
      <c r="N88" s="19">
        <v>4559</v>
      </c>
      <c r="O88" s="19">
        <v>7586</v>
      </c>
      <c r="P88" s="19">
        <v>12145</v>
      </c>
      <c r="Q88" s="19">
        <v>4486</v>
      </c>
      <c r="R88" s="19">
        <v>4555</v>
      </c>
      <c r="S88" s="19">
        <v>9041</v>
      </c>
      <c r="T88" s="19">
        <v>46443</v>
      </c>
    </row>
    <row r="89" spans="1:20" ht="17.149999999999999" customHeight="1" x14ac:dyDescent="0.45">
      <c r="A89" s="21" t="s">
        <v>79</v>
      </c>
      <c r="B89" s="19">
        <v>899</v>
      </c>
      <c r="C89" s="19">
        <v>1427</v>
      </c>
      <c r="D89" s="19">
        <v>2326</v>
      </c>
      <c r="E89" s="19">
        <v>2279</v>
      </c>
      <c r="F89" s="19">
        <v>2560</v>
      </c>
      <c r="G89" s="19">
        <v>4839</v>
      </c>
      <c r="H89" s="19">
        <v>3099</v>
      </c>
      <c r="I89" s="19">
        <v>3241</v>
      </c>
      <c r="J89" s="19">
        <v>6340</v>
      </c>
      <c r="K89" s="19">
        <v>3332</v>
      </c>
      <c r="L89" s="19">
        <v>7350</v>
      </c>
      <c r="M89" s="19">
        <v>10682</v>
      </c>
      <c r="N89" s="19">
        <v>4202</v>
      </c>
      <c r="O89" s="19">
        <v>7305</v>
      </c>
      <c r="P89" s="19">
        <v>11507</v>
      </c>
      <c r="Q89" s="19">
        <v>4069</v>
      </c>
      <c r="R89" s="19">
        <v>4397</v>
      </c>
      <c r="S89" s="19">
        <v>8466</v>
      </c>
      <c r="T89" s="19">
        <v>44160</v>
      </c>
    </row>
    <row r="90" spans="1:20" ht="17.149999999999999" customHeight="1" x14ac:dyDescent="0.45">
      <c r="A90" s="21" t="s">
        <v>78</v>
      </c>
      <c r="B90" s="19">
        <v>783</v>
      </c>
      <c r="C90" s="19">
        <v>1356</v>
      </c>
      <c r="D90" s="19">
        <v>2139</v>
      </c>
      <c r="E90" s="19">
        <v>1811</v>
      </c>
      <c r="F90" s="19">
        <v>2291</v>
      </c>
      <c r="G90" s="19">
        <v>4102</v>
      </c>
      <c r="H90" s="19">
        <v>2616</v>
      </c>
      <c r="I90" s="19">
        <v>2821</v>
      </c>
      <c r="J90" s="19">
        <v>5437</v>
      </c>
      <c r="K90" s="19">
        <v>2884</v>
      </c>
      <c r="L90" s="19">
        <v>6723</v>
      </c>
      <c r="M90" s="19">
        <v>9607</v>
      </c>
      <c r="N90" s="19">
        <v>3590</v>
      </c>
      <c r="O90" s="19">
        <v>6522</v>
      </c>
      <c r="P90" s="19">
        <v>10112</v>
      </c>
      <c r="Q90" s="19">
        <v>3476</v>
      </c>
      <c r="R90" s="19">
        <v>3771</v>
      </c>
      <c r="S90" s="19">
        <v>7247</v>
      </c>
      <c r="T90" s="19">
        <v>38644</v>
      </c>
    </row>
    <row r="91" spans="1:20" ht="17.149999999999999" customHeight="1" x14ac:dyDescent="0.45">
      <c r="A91" s="21" t="s">
        <v>77</v>
      </c>
      <c r="B91" s="19">
        <v>655</v>
      </c>
      <c r="C91" s="19">
        <v>1213</v>
      </c>
      <c r="D91" s="19">
        <v>1868</v>
      </c>
      <c r="E91" s="19">
        <v>1594</v>
      </c>
      <c r="F91" s="19">
        <v>2086</v>
      </c>
      <c r="G91" s="19">
        <v>3680</v>
      </c>
      <c r="H91" s="19">
        <v>2077</v>
      </c>
      <c r="I91" s="19">
        <v>2551</v>
      </c>
      <c r="J91" s="19">
        <v>4628</v>
      </c>
      <c r="K91" s="19">
        <v>2417</v>
      </c>
      <c r="L91" s="19">
        <v>5707</v>
      </c>
      <c r="M91" s="19">
        <v>8124</v>
      </c>
      <c r="N91" s="19">
        <v>2915</v>
      </c>
      <c r="O91" s="19">
        <v>5541</v>
      </c>
      <c r="P91" s="19">
        <v>8456</v>
      </c>
      <c r="Q91" s="19">
        <v>2599</v>
      </c>
      <c r="R91" s="19">
        <v>3189</v>
      </c>
      <c r="S91" s="19">
        <v>5788</v>
      </c>
      <c r="T91" s="19">
        <v>32544</v>
      </c>
    </row>
    <row r="92" spans="1:20" ht="17.149999999999999" customHeight="1" x14ac:dyDescent="0.45">
      <c r="A92" s="21" t="s">
        <v>76</v>
      </c>
      <c r="B92" s="19">
        <v>538</v>
      </c>
      <c r="C92" s="19">
        <v>1154</v>
      </c>
      <c r="D92" s="19">
        <v>1692</v>
      </c>
      <c r="E92" s="19">
        <v>1375</v>
      </c>
      <c r="F92" s="19">
        <v>1820</v>
      </c>
      <c r="G92" s="19">
        <v>3195</v>
      </c>
      <c r="H92" s="19">
        <v>1966</v>
      </c>
      <c r="I92" s="19">
        <v>2220</v>
      </c>
      <c r="J92" s="19">
        <v>4186</v>
      </c>
      <c r="K92" s="19">
        <v>2191</v>
      </c>
      <c r="L92" s="19">
        <v>5284</v>
      </c>
      <c r="M92" s="19">
        <v>7475</v>
      </c>
      <c r="N92" s="19">
        <v>2625</v>
      </c>
      <c r="O92" s="19">
        <v>5127</v>
      </c>
      <c r="P92" s="19">
        <v>7752</v>
      </c>
      <c r="Q92" s="19">
        <v>2233</v>
      </c>
      <c r="R92" s="19">
        <v>2847</v>
      </c>
      <c r="S92" s="19">
        <v>5080</v>
      </c>
      <c r="T92" s="19">
        <v>29380</v>
      </c>
    </row>
    <row r="93" spans="1:20" ht="17.149999999999999" customHeight="1" x14ac:dyDescent="0.45">
      <c r="A93" s="21" t="s">
        <v>75</v>
      </c>
      <c r="B93" s="19">
        <v>417</v>
      </c>
      <c r="C93" s="19">
        <v>1000</v>
      </c>
      <c r="D93" s="19">
        <v>1417</v>
      </c>
      <c r="E93" s="19">
        <v>1009</v>
      </c>
      <c r="F93" s="19">
        <v>1563</v>
      </c>
      <c r="G93" s="19">
        <v>2572</v>
      </c>
      <c r="H93" s="19">
        <v>1351</v>
      </c>
      <c r="I93" s="19">
        <v>1944</v>
      </c>
      <c r="J93" s="19">
        <v>3295</v>
      </c>
      <c r="K93" s="19">
        <v>1642</v>
      </c>
      <c r="L93" s="19">
        <v>4141</v>
      </c>
      <c r="M93" s="19">
        <v>5783</v>
      </c>
      <c r="N93" s="19">
        <v>2058</v>
      </c>
      <c r="O93" s="19">
        <v>4224</v>
      </c>
      <c r="P93" s="19">
        <v>6282</v>
      </c>
      <c r="Q93" s="19">
        <v>1731</v>
      </c>
      <c r="R93" s="19">
        <v>2428</v>
      </c>
      <c r="S93" s="19">
        <v>4159</v>
      </c>
      <c r="T93" s="19">
        <v>23508</v>
      </c>
    </row>
    <row r="94" spans="1:20" ht="17.149999999999999" customHeight="1" x14ac:dyDescent="0.45">
      <c r="A94" s="21" t="s">
        <v>74</v>
      </c>
      <c r="B94" s="19">
        <v>332</v>
      </c>
      <c r="C94" s="19">
        <v>908</v>
      </c>
      <c r="D94" s="19">
        <v>1240</v>
      </c>
      <c r="E94" s="19">
        <v>906</v>
      </c>
      <c r="F94" s="19">
        <v>1406</v>
      </c>
      <c r="G94" s="19">
        <v>2312</v>
      </c>
      <c r="H94" s="19">
        <v>1247</v>
      </c>
      <c r="I94" s="19">
        <v>1827</v>
      </c>
      <c r="J94" s="19">
        <v>3074</v>
      </c>
      <c r="K94" s="19">
        <v>1520</v>
      </c>
      <c r="L94" s="19">
        <v>3867</v>
      </c>
      <c r="M94" s="19">
        <v>5387</v>
      </c>
      <c r="N94" s="19">
        <v>1701</v>
      </c>
      <c r="O94" s="19">
        <v>3848</v>
      </c>
      <c r="P94" s="19">
        <v>5549</v>
      </c>
      <c r="Q94" s="19">
        <v>1355</v>
      </c>
      <c r="R94" s="19">
        <v>2159</v>
      </c>
      <c r="S94" s="19">
        <v>3514</v>
      </c>
      <c r="T94" s="19">
        <v>21076</v>
      </c>
    </row>
    <row r="95" spans="1:20" ht="17.149999999999999" customHeight="1" x14ac:dyDescent="0.45">
      <c r="A95" s="21" t="s">
        <v>73</v>
      </c>
      <c r="B95" s="19">
        <v>327</v>
      </c>
      <c r="C95" s="19">
        <v>823</v>
      </c>
      <c r="D95" s="19">
        <v>1150</v>
      </c>
      <c r="E95" s="19">
        <v>751</v>
      </c>
      <c r="F95" s="19">
        <v>1242</v>
      </c>
      <c r="G95" s="19">
        <v>1993</v>
      </c>
      <c r="H95" s="19">
        <v>1112</v>
      </c>
      <c r="I95" s="19">
        <v>1556</v>
      </c>
      <c r="J95" s="19">
        <v>2668</v>
      </c>
      <c r="K95" s="19">
        <v>1308</v>
      </c>
      <c r="L95" s="19">
        <v>3180</v>
      </c>
      <c r="M95" s="19">
        <v>4488</v>
      </c>
      <c r="N95" s="19">
        <v>1527</v>
      </c>
      <c r="O95" s="19">
        <v>3282</v>
      </c>
      <c r="P95" s="19">
        <v>4809</v>
      </c>
      <c r="Q95" s="19">
        <v>1186</v>
      </c>
      <c r="R95" s="19">
        <v>1837</v>
      </c>
      <c r="S95" s="19">
        <v>3023</v>
      </c>
      <c r="T95" s="19">
        <v>18131</v>
      </c>
    </row>
    <row r="96" spans="1:20" ht="17.149999999999999" customHeight="1" x14ac:dyDescent="0.45">
      <c r="A96" s="21" t="s">
        <v>72</v>
      </c>
      <c r="B96" s="19">
        <v>285</v>
      </c>
      <c r="C96" s="19">
        <v>731</v>
      </c>
      <c r="D96" s="19">
        <v>1016</v>
      </c>
      <c r="E96" s="19">
        <v>640</v>
      </c>
      <c r="F96" s="19">
        <v>1070</v>
      </c>
      <c r="G96" s="19">
        <v>1710</v>
      </c>
      <c r="H96" s="19">
        <v>836</v>
      </c>
      <c r="I96" s="19">
        <v>1338</v>
      </c>
      <c r="J96" s="19">
        <v>2174</v>
      </c>
      <c r="K96" s="19">
        <v>993</v>
      </c>
      <c r="L96" s="19">
        <v>2558</v>
      </c>
      <c r="M96" s="19">
        <v>3551</v>
      </c>
      <c r="N96" s="19">
        <v>1158</v>
      </c>
      <c r="O96" s="19">
        <v>2843</v>
      </c>
      <c r="P96" s="19">
        <v>4001</v>
      </c>
      <c r="Q96" s="19">
        <v>925</v>
      </c>
      <c r="R96" s="19">
        <v>1601</v>
      </c>
      <c r="S96" s="19">
        <v>2526</v>
      </c>
      <c r="T96" s="19">
        <v>14978</v>
      </c>
    </row>
    <row r="97" spans="1:20" ht="17.149999999999999" customHeight="1" x14ac:dyDescent="0.45">
      <c r="A97" s="21" t="s">
        <v>71</v>
      </c>
      <c r="B97" s="19">
        <v>214</v>
      </c>
      <c r="C97" s="19">
        <v>639</v>
      </c>
      <c r="D97" s="19">
        <v>853</v>
      </c>
      <c r="E97" s="19">
        <v>439</v>
      </c>
      <c r="F97" s="19">
        <v>890</v>
      </c>
      <c r="G97" s="19">
        <v>1329</v>
      </c>
      <c r="H97" s="19">
        <v>730</v>
      </c>
      <c r="I97" s="19">
        <v>1157</v>
      </c>
      <c r="J97" s="19">
        <v>1887</v>
      </c>
      <c r="K97" s="19">
        <v>888</v>
      </c>
      <c r="L97" s="19">
        <v>2143</v>
      </c>
      <c r="M97" s="19">
        <v>3031</v>
      </c>
      <c r="N97" s="19">
        <v>958</v>
      </c>
      <c r="O97" s="19">
        <v>2331</v>
      </c>
      <c r="P97" s="19">
        <v>3289</v>
      </c>
      <c r="Q97" s="19">
        <v>740</v>
      </c>
      <c r="R97" s="19">
        <v>1309</v>
      </c>
      <c r="S97" s="19">
        <v>2049</v>
      </c>
      <c r="T97" s="19">
        <v>12438</v>
      </c>
    </row>
    <row r="98" spans="1:20" ht="17.149999999999999" customHeight="1" x14ac:dyDescent="0.45">
      <c r="A98" s="21" t="s">
        <v>70</v>
      </c>
      <c r="B98" s="19">
        <v>184</v>
      </c>
      <c r="C98" s="19">
        <v>481</v>
      </c>
      <c r="D98" s="19">
        <v>665</v>
      </c>
      <c r="E98" s="19">
        <v>329</v>
      </c>
      <c r="F98" s="19">
        <v>669</v>
      </c>
      <c r="G98" s="19">
        <v>998</v>
      </c>
      <c r="H98" s="19">
        <v>516</v>
      </c>
      <c r="I98" s="19">
        <v>801</v>
      </c>
      <c r="J98" s="19">
        <v>1317</v>
      </c>
      <c r="K98" s="19">
        <v>605</v>
      </c>
      <c r="L98" s="19">
        <v>1411</v>
      </c>
      <c r="M98" s="19">
        <v>2016</v>
      </c>
      <c r="N98" s="19">
        <v>707</v>
      </c>
      <c r="O98" s="19">
        <v>1670</v>
      </c>
      <c r="P98" s="19">
        <v>2377</v>
      </c>
      <c r="Q98" s="19">
        <v>521</v>
      </c>
      <c r="R98" s="19">
        <v>926</v>
      </c>
      <c r="S98" s="19">
        <v>1447</v>
      </c>
      <c r="T98" s="19">
        <v>8820</v>
      </c>
    </row>
    <row r="99" spans="1:20" ht="17.149999999999999" customHeight="1" x14ac:dyDescent="0.45">
      <c r="A99" s="21" t="s">
        <v>69</v>
      </c>
      <c r="B99" s="19">
        <v>129</v>
      </c>
      <c r="C99" s="19">
        <v>416</v>
      </c>
      <c r="D99" s="19">
        <v>545</v>
      </c>
      <c r="E99" s="19">
        <v>262</v>
      </c>
      <c r="F99" s="19">
        <v>521</v>
      </c>
      <c r="G99" s="19">
        <v>783</v>
      </c>
      <c r="H99" s="19">
        <v>401</v>
      </c>
      <c r="I99" s="19">
        <v>699</v>
      </c>
      <c r="J99" s="19">
        <v>1100</v>
      </c>
      <c r="K99" s="19">
        <v>516</v>
      </c>
      <c r="L99" s="19">
        <v>1181</v>
      </c>
      <c r="M99" s="19">
        <v>1697</v>
      </c>
      <c r="N99" s="19">
        <v>526</v>
      </c>
      <c r="O99" s="19">
        <v>1458</v>
      </c>
      <c r="P99" s="19">
        <v>1984</v>
      </c>
      <c r="Q99" s="19">
        <v>377</v>
      </c>
      <c r="R99" s="19">
        <v>754</v>
      </c>
      <c r="S99" s="19">
        <v>1131</v>
      </c>
      <c r="T99" s="19">
        <v>7240</v>
      </c>
    </row>
    <row r="100" spans="1:20" ht="17.149999999999999" customHeight="1" x14ac:dyDescent="0.45">
      <c r="A100" s="21" t="s">
        <v>68</v>
      </c>
      <c r="B100" s="19">
        <v>116</v>
      </c>
      <c r="C100" s="19">
        <v>279</v>
      </c>
      <c r="D100" s="19">
        <v>395</v>
      </c>
      <c r="E100" s="19">
        <v>222</v>
      </c>
      <c r="F100" s="19">
        <v>394</v>
      </c>
      <c r="G100" s="19">
        <v>616</v>
      </c>
      <c r="H100" s="19">
        <v>332</v>
      </c>
      <c r="I100" s="19">
        <v>504</v>
      </c>
      <c r="J100" s="19">
        <v>836</v>
      </c>
      <c r="K100" s="19">
        <v>421</v>
      </c>
      <c r="L100" s="19">
        <v>818</v>
      </c>
      <c r="M100" s="19">
        <v>1239</v>
      </c>
      <c r="N100" s="19">
        <v>432</v>
      </c>
      <c r="O100" s="19">
        <v>1026</v>
      </c>
      <c r="P100" s="19">
        <v>1458</v>
      </c>
      <c r="Q100" s="19">
        <v>260</v>
      </c>
      <c r="R100" s="19">
        <v>502</v>
      </c>
      <c r="S100" s="19">
        <v>762</v>
      </c>
      <c r="T100" s="19">
        <v>5306</v>
      </c>
    </row>
    <row r="101" spans="1:20" ht="17.149999999999999" customHeight="1" x14ac:dyDescent="0.45">
      <c r="A101" s="21" t="s">
        <v>67</v>
      </c>
      <c r="B101" s="19">
        <v>88</v>
      </c>
      <c r="C101" s="19">
        <v>312</v>
      </c>
      <c r="D101" s="19">
        <v>400</v>
      </c>
      <c r="E101" s="19">
        <v>193</v>
      </c>
      <c r="F101" s="19">
        <v>366</v>
      </c>
      <c r="G101" s="19">
        <v>559</v>
      </c>
      <c r="H101" s="19">
        <v>288</v>
      </c>
      <c r="I101" s="19">
        <v>493</v>
      </c>
      <c r="J101" s="19">
        <v>781</v>
      </c>
      <c r="K101" s="19">
        <v>342</v>
      </c>
      <c r="L101" s="19">
        <v>816</v>
      </c>
      <c r="M101" s="19">
        <v>1158</v>
      </c>
      <c r="N101" s="19">
        <v>396</v>
      </c>
      <c r="O101" s="19">
        <v>1076</v>
      </c>
      <c r="P101" s="19">
        <v>1472</v>
      </c>
      <c r="Q101" s="19">
        <v>287</v>
      </c>
      <c r="R101" s="19">
        <v>531</v>
      </c>
      <c r="S101" s="19">
        <v>818</v>
      </c>
      <c r="T101" s="19">
        <v>5188</v>
      </c>
    </row>
    <row r="102" spans="1:20" ht="17.149999999999999" customHeight="1" x14ac:dyDescent="0.45">
      <c r="A102" s="21" t="s">
        <v>66</v>
      </c>
      <c r="B102" s="19">
        <v>70</v>
      </c>
      <c r="C102" s="19">
        <v>251</v>
      </c>
      <c r="D102" s="19">
        <v>321</v>
      </c>
      <c r="E102" s="19">
        <v>150</v>
      </c>
      <c r="F102" s="19">
        <v>314</v>
      </c>
      <c r="G102" s="19">
        <v>464</v>
      </c>
      <c r="H102" s="19">
        <v>212</v>
      </c>
      <c r="I102" s="19">
        <v>405</v>
      </c>
      <c r="J102" s="19">
        <v>617</v>
      </c>
      <c r="K102" s="19">
        <v>263</v>
      </c>
      <c r="L102" s="19">
        <v>617</v>
      </c>
      <c r="M102" s="19">
        <v>880</v>
      </c>
      <c r="N102" s="19">
        <v>273</v>
      </c>
      <c r="O102" s="19">
        <v>776</v>
      </c>
      <c r="P102" s="19">
        <v>1049</v>
      </c>
      <c r="Q102" s="19">
        <v>194</v>
      </c>
      <c r="R102" s="19">
        <v>446</v>
      </c>
      <c r="S102" s="19">
        <v>640</v>
      </c>
      <c r="T102" s="19">
        <v>3971</v>
      </c>
    </row>
    <row r="103" spans="1:20" ht="17.149999999999999" customHeight="1" x14ac:dyDescent="0.45">
      <c r="A103" s="21" t="s">
        <v>65</v>
      </c>
      <c r="B103" s="19">
        <v>53</v>
      </c>
      <c r="C103" s="19">
        <v>149</v>
      </c>
      <c r="D103" s="19">
        <v>202</v>
      </c>
      <c r="E103" s="19">
        <v>85</v>
      </c>
      <c r="F103" s="19">
        <v>196</v>
      </c>
      <c r="G103" s="19">
        <v>281</v>
      </c>
      <c r="H103" s="19">
        <v>115</v>
      </c>
      <c r="I103" s="19">
        <v>267</v>
      </c>
      <c r="J103" s="19">
        <v>382</v>
      </c>
      <c r="K103" s="19">
        <v>176</v>
      </c>
      <c r="L103" s="19">
        <v>413</v>
      </c>
      <c r="M103" s="19">
        <v>589</v>
      </c>
      <c r="N103" s="19">
        <v>185</v>
      </c>
      <c r="O103" s="19">
        <v>532</v>
      </c>
      <c r="P103" s="19">
        <v>717</v>
      </c>
      <c r="Q103" s="19">
        <v>106</v>
      </c>
      <c r="R103" s="19">
        <v>269</v>
      </c>
      <c r="S103" s="19">
        <v>375</v>
      </c>
      <c r="T103" s="19">
        <v>2546</v>
      </c>
    </row>
    <row r="104" spans="1:20" ht="17.149999999999999" customHeight="1" x14ac:dyDescent="0.45">
      <c r="A104" s="21" t="s">
        <v>64</v>
      </c>
      <c r="B104" s="19">
        <v>30</v>
      </c>
      <c r="C104" s="19">
        <v>111</v>
      </c>
      <c r="D104" s="19">
        <v>141</v>
      </c>
      <c r="E104" s="19">
        <v>50</v>
      </c>
      <c r="F104" s="19">
        <v>149</v>
      </c>
      <c r="G104" s="19">
        <v>199</v>
      </c>
      <c r="H104" s="19">
        <v>116</v>
      </c>
      <c r="I104" s="19">
        <v>194</v>
      </c>
      <c r="J104" s="19">
        <v>310</v>
      </c>
      <c r="K104" s="19">
        <v>125</v>
      </c>
      <c r="L104" s="19">
        <v>317</v>
      </c>
      <c r="M104" s="19">
        <v>442</v>
      </c>
      <c r="N104" s="19">
        <v>126</v>
      </c>
      <c r="O104" s="19">
        <v>350</v>
      </c>
      <c r="P104" s="19">
        <v>476</v>
      </c>
      <c r="Q104" s="19">
        <v>74</v>
      </c>
      <c r="R104" s="19">
        <v>181</v>
      </c>
      <c r="S104" s="19">
        <v>255</v>
      </c>
      <c r="T104" s="19">
        <v>1823</v>
      </c>
    </row>
    <row r="105" spans="1:20" ht="17.149999999999999" customHeight="1" x14ac:dyDescent="0.45">
      <c r="A105" s="21" t="s">
        <v>63</v>
      </c>
      <c r="B105" s="19">
        <v>17</v>
      </c>
      <c r="C105" s="19">
        <v>82</v>
      </c>
      <c r="D105" s="19">
        <v>99</v>
      </c>
      <c r="E105" s="19">
        <v>51</v>
      </c>
      <c r="F105" s="19">
        <v>107</v>
      </c>
      <c r="G105" s="19">
        <v>158</v>
      </c>
      <c r="H105" s="19">
        <v>70</v>
      </c>
      <c r="I105" s="19">
        <v>148</v>
      </c>
      <c r="J105" s="19">
        <v>218</v>
      </c>
      <c r="K105" s="19">
        <v>90</v>
      </c>
      <c r="L105" s="19">
        <v>192</v>
      </c>
      <c r="M105" s="19">
        <v>282</v>
      </c>
      <c r="N105" s="19">
        <v>87</v>
      </c>
      <c r="O105" s="19">
        <v>215</v>
      </c>
      <c r="P105" s="19">
        <v>302</v>
      </c>
      <c r="Q105" s="19">
        <v>44</v>
      </c>
      <c r="R105" s="19">
        <v>107</v>
      </c>
      <c r="S105" s="19">
        <v>151</v>
      </c>
      <c r="T105" s="19">
        <v>1210</v>
      </c>
    </row>
    <row r="106" spans="1:20" ht="17.149999999999999" customHeight="1" x14ac:dyDescent="0.45">
      <c r="A106" s="21" t="s">
        <v>62</v>
      </c>
      <c r="B106" s="19">
        <v>13</v>
      </c>
      <c r="C106" s="19">
        <v>51</v>
      </c>
      <c r="D106" s="19">
        <v>64</v>
      </c>
      <c r="E106" s="19">
        <v>20</v>
      </c>
      <c r="F106" s="19">
        <v>69</v>
      </c>
      <c r="G106" s="19">
        <v>89</v>
      </c>
      <c r="H106" s="19">
        <v>39</v>
      </c>
      <c r="I106" s="19">
        <v>109</v>
      </c>
      <c r="J106" s="19">
        <v>148</v>
      </c>
      <c r="K106" s="19">
        <v>40</v>
      </c>
      <c r="L106" s="19">
        <v>145</v>
      </c>
      <c r="M106" s="19">
        <v>185</v>
      </c>
      <c r="N106" s="19">
        <v>38</v>
      </c>
      <c r="O106" s="19">
        <v>181</v>
      </c>
      <c r="P106" s="19">
        <v>219</v>
      </c>
      <c r="Q106" s="19">
        <v>27</v>
      </c>
      <c r="R106" s="19">
        <v>100</v>
      </c>
      <c r="S106" s="19">
        <v>127</v>
      </c>
      <c r="T106" s="19">
        <v>832</v>
      </c>
    </row>
    <row r="107" spans="1:20" ht="17.149999999999999" customHeight="1" x14ac:dyDescent="0.45">
      <c r="A107" s="21" t="s">
        <v>61</v>
      </c>
      <c r="B107" s="19">
        <v>9</v>
      </c>
      <c r="C107" s="19">
        <v>39</v>
      </c>
      <c r="D107" s="19">
        <v>48</v>
      </c>
      <c r="E107" s="19">
        <v>17</v>
      </c>
      <c r="F107" s="19">
        <v>48</v>
      </c>
      <c r="G107" s="19">
        <v>65</v>
      </c>
      <c r="H107" s="19">
        <v>21</v>
      </c>
      <c r="I107" s="19">
        <v>74</v>
      </c>
      <c r="J107" s="19">
        <v>95</v>
      </c>
      <c r="K107" s="19">
        <v>41</v>
      </c>
      <c r="L107" s="19">
        <v>111</v>
      </c>
      <c r="M107" s="19">
        <v>152</v>
      </c>
      <c r="N107" s="19">
        <v>23</v>
      </c>
      <c r="O107" s="19">
        <v>138</v>
      </c>
      <c r="P107" s="19">
        <v>161</v>
      </c>
      <c r="Q107" s="19">
        <v>22</v>
      </c>
      <c r="R107" s="19">
        <v>64</v>
      </c>
      <c r="S107" s="19">
        <v>86</v>
      </c>
      <c r="T107" s="19">
        <v>607</v>
      </c>
    </row>
    <row r="108" spans="1:20" ht="17.149999999999999" customHeight="1" x14ac:dyDescent="0.45">
      <c r="A108" s="21" t="s">
        <v>60</v>
      </c>
      <c r="B108" s="19">
        <v>8</v>
      </c>
      <c r="C108" s="19">
        <v>24</v>
      </c>
      <c r="D108" s="19">
        <v>32</v>
      </c>
      <c r="E108" s="19">
        <v>13</v>
      </c>
      <c r="F108" s="19">
        <v>26</v>
      </c>
      <c r="G108" s="19">
        <v>39</v>
      </c>
      <c r="H108" s="19">
        <v>16</v>
      </c>
      <c r="I108" s="19">
        <v>46</v>
      </c>
      <c r="J108" s="19">
        <v>62</v>
      </c>
      <c r="K108" s="19">
        <v>20</v>
      </c>
      <c r="L108" s="19">
        <v>78</v>
      </c>
      <c r="M108" s="19">
        <v>98</v>
      </c>
      <c r="N108" s="19">
        <v>20</v>
      </c>
      <c r="O108" s="19">
        <v>99</v>
      </c>
      <c r="P108" s="19">
        <v>119</v>
      </c>
      <c r="Q108" s="19">
        <v>13</v>
      </c>
      <c r="R108" s="19">
        <v>46</v>
      </c>
      <c r="S108" s="19">
        <v>59</v>
      </c>
      <c r="T108" s="19">
        <v>409</v>
      </c>
    </row>
    <row r="109" spans="1:20" ht="17.149999999999999" customHeight="1" x14ac:dyDescent="0.45">
      <c r="A109" s="21" t="s">
        <v>59</v>
      </c>
      <c r="B109" s="19">
        <v>8</v>
      </c>
      <c r="C109" s="19">
        <v>14</v>
      </c>
      <c r="D109" s="19">
        <v>22</v>
      </c>
      <c r="E109" s="19">
        <v>6</v>
      </c>
      <c r="F109" s="19">
        <v>19</v>
      </c>
      <c r="G109" s="19">
        <v>25</v>
      </c>
      <c r="H109" s="19">
        <v>15</v>
      </c>
      <c r="I109" s="19">
        <v>29</v>
      </c>
      <c r="J109" s="19">
        <v>44</v>
      </c>
      <c r="K109" s="19">
        <v>16</v>
      </c>
      <c r="L109" s="19">
        <v>47</v>
      </c>
      <c r="M109" s="19">
        <v>63</v>
      </c>
      <c r="N109" s="19">
        <v>9</v>
      </c>
      <c r="O109" s="19">
        <v>55</v>
      </c>
      <c r="P109" s="19">
        <v>64</v>
      </c>
      <c r="Q109" s="19">
        <v>6</v>
      </c>
      <c r="R109" s="19">
        <v>31</v>
      </c>
      <c r="S109" s="19">
        <v>37</v>
      </c>
      <c r="T109" s="19">
        <v>255</v>
      </c>
    </row>
    <row r="110" spans="1:20" ht="17.149999999999999" customHeight="1" x14ac:dyDescent="0.45">
      <c r="A110" s="21" t="s">
        <v>58</v>
      </c>
      <c r="B110" s="19">
        <v>3</v>
      </c>
      <c r="C110" s="19">
        <v>16</v>
      </c>
      <c r="D110" s="19">
        <v>19</v>
      </c>
      <c r="E110" s="19">
        <v>6</v>
      </c>
      <c r="F110" s="19">
        <v>9</v>
      </c>
      <c r="G110" s="19">
        <v>15</v>
      </c>
      <c r="H110" s="19">
        <v>3</v>
      </c>
      <c r="I110" s="19">
        <v>18</v>
      </c>
      <c r="J110" s="19">
        <v>21</v>
      </c>
      <c r="K110" s="19">
        <v>7</v>
      </c>
      <c r="L110" s="19">
        <v>32</v>
      </c>
      <c r="M110" s="19">
        <v>39</v>
      </c>
      <c r="N110" s="19">
        <v>8</v>
      </c>
      <c r="O110" s="19">
        <v>40</v>
      </c>
      <c r="P110" s="19">
        <v>48</v>
      </c>
      <c r="Q110" s="19">
        <v>4</v>
      </c>
      <c r="R110" s="19">
        <v>22</v>
      </c>
      <c r="S110" s="19">
        <v>26</v>
      </c>
      <c r="T110" s="19">
        <v>168</v>
      </c>
    </row>
    <row r="111" spans="1:20" ht="17.149999999999999" customHeight="1" x14ac:dyDescent="0.45">
      <c r="A111" s="21" t="s">
        <v>57</v>
      </c>
      <c r="B111" s="19">
        <v>1</v>
      </c>
      <c r="C111" s="19">
        <v>7</v>
      </c>
      <c r="D111" s="19">
        <v>8</v>
      </c>
      <c r="E111" s="19">
        <v>3</v>
      </c>
      <c r="F111" s="19">
        <v>14</v>
      </c>
      <c r="G111" s="19">
        <v>17</v>
      </c>
      <c r="H111" s="19">
        <v>6</v>
      </c>
      <c r="I111" s="19">
        <v>14</v>
      </c>
      <c r="J111" s="19">
        <v>20</v>
      </c>
      <c r="K111" s="19">
        <v>8</v>
      </c>
      <c r="L111" s="19">
        <v>26</v>
      </c>
      <c r="M111" s="19">
        <v>34</v>
      </c>
      <c r="N111" s="19">
        <v>7</v>
      </c>
      <c r="O111" s="19">
        <v>23</v>
      </c>
      <c r="P111" s="19">
        <v>30</v>
      </c>
      <c r="Q111" s="19">
        <v>2</v>
      </c>
      <c r="R111" s="19">
        <v>7</v>
      </c>
      <c r="S111" s="19">
        <v>9</v>
      </c>
      <c r="T111" s="19">
        <v>118</v>
      </c>
    </row>
    <row r="112" spans="1:20" ht="17.149999999999999" customHeight="1" x14ac:dyDescent="0.45">
      <c r="A112" s="21" t="s">
        <v>161</v>
      </c>
      <c r="B112" s="19">
        <v>1</v>
      </c>
      <c r="C112" s="19">
        <v>8</v>
      </c>
      <c r="D112" s="19">
        <v>9</v>
      </c>
      <c r="E112" s="19">
        <v>2</v>
      </c>
      <c r="F112" s="19">
        <v>6</v>
      </c>
      <c r="G112" s="19">
        <v>8</v>
      </c>
      <c r="H112" s="19">
        <v>5</v>
      </c>
      <c r="I112" s="19">
        <v>10</v>
      </c>
      <c r="J112" s="19">
        <v>15</v>
      </c>
      <c r="K112" s="19">
        <v>7</v>
      </c>
      <c r="L112" s="19">
        <v>13</v>
      </c>
      <c r="M112" s="19">
        <v>20</v>
      </c>
      <c r="N112" s="19">
        <v>3</v>
      </c>
      <c r="O112" s="19">
        <v>23</v>
      </c>
      <c r="P112" s="19">
        <v>26</v>
      </c>
      <c r="Q112" s="19">
        <v>2</v>
      </c>
      <c r="R112" s="19">
        <v>14</v>
      </c>
      <c r="S112" s="19">
        <v>16</v>
      </c>
      <c r="T112" s="19">
        <v>94</v>
      </c>
    </row>
    <row r="113" spans="1:20" ht="17.149999999999999" customHeight="1" x14ac:dyDescent="0.45">
      <c r="A113" s="21" t="s">
        <v>160</v>
      </c>
      <c r="B113" s="19">
        <v>1</v>
      </c>
      <c r="C113" s="19">
        <v>5</v>
      </c>
      <c r="D113" s="19">
        <v>6</v>
      </c>
      <c r="E113" s="19">
        <v>2</v>
      </c>
      <c r="F113" s="19">
        <v>2</v>
      </c>
      <c r="G113" s="19">
        <v>4</v>
      </c>
      <c r="H113" s="19">
        <v>1</v>
      </c>
      <c r="I113" s="19">
        <v>3</v>
      </c>
      <c r="J113" s="19">
        <v>4</v>
      </c>
      <c r="K113" s="19">
        <v>3</v>
      </c>
      <c r="L113" s="19">
        <v>8</v>
      </c>
      <c r="M113" s="19">
        <v>11</v>
      </c>
      <c r="N113" s="19">
        <v>1</v>
      </c>
      <c r="O113" s="19">
        <v>4</v>
      </c>
      <c r="P113" s="19">
        <v>5</v>
      </c>
      <c r="Q113" s="19">
        <v>1</v>
      </c>
      <c r="R113" s="19">
        <v>3</v>
      </c>
      <c r="S113" s="19">
        <v>4</v>
      </c>
      <c r="T113" s="19">
        <v>34</v>
      </c>
    </row>
    <row r="114" spans="1:20" ht="17.149999999999999" customHeight="1" x14ac:dyDescent="0.45">
      <c r="A114" s="21" t="s">
        <v>56</v>
      </c>
      <c r="B114" s="19">
        <v>0</v>
      </c>
      <c r="C114" s="19">
        <v>1</v>
      </c>
      <c r="D114" s="19">
        <v>1</v>
      </c>
      <c r="E114" s="19">
        <v>1</v>
      </c>
      <c r="F114" s="19">
        <v>3</v>
      </c>
      <c r="G114" s="19">
        <v>4</v>
      </c>
      <c r="H114" s="19">
        <v>0</v>
      </c>
      <c r="I114" s="19">
        <v>5</v>
      </c>
      <c r="J114" s="19">
        <v>5</v>
      </c>
      <c r="K114" s="19">
        <v>3</v>
      </c>
      <c r="L114" s="19">
        <v>3</v>
      </c>
      <c r="M114" s="19">
        <v>6</v>
      </c>
      <c r="N114" s="19">
        <v>4</v>
      </c>
      <c r="O114" s="19">
        <v>3</v>
      </c>
      <c r="P114" s="19">
        <v>7</v>
      </c>
      <c r="Q114" s="19">
        <v>2</v>
      </c>
      <c r="R114" s="19">
        <v>1</v>
      </c>
      <c r="S114" s="19">
        <v>3</v>
      </c>
      <c r="T114" s="19">
        <v>26</v>
      </c>
    </row>
    <row r="115" spans="1:20" ht="17.149999999999999" customHeight="1" x14ac:dyDescent="0.45">
      <c r="A115" s="21" t="s">
        <v>165</v>
      </c>
      <c r="B115" s="19">
        <v>0</v>
      </c>
      <c r="C115" s="19">
        <v>2</v>
      </c>
      <c r="D115" s="19">
        <v>2</v>
      </c>
      <c r="E115" s="19">
        <v>2</v>
      </c>
      <c r="F115" s="19">
        <v>1</v>
      </c>
      <c r="G115" s="19">
        <v>3</v>
      </c>
      <c r="H115" s="19">
        <v>0</v>
      </c>
      <c r="I115" s="19">
        <v>3</v>
      </c>
      <c r="J115" s="19">
        <v>3</v>
      </c>
      <c r="K115" s="19">
        <v>1</v>
      </c>
      <c r="L115" s="19">
        <v>7</v>
      </c>
      <c r="M115" s="19">
        <v>8</v>
      </c>
      <c r="N115" s="19">
        <v>2</v>
      </c>
      <c r="O115" s="19">
        <v>3</v>
      </c>
      <c r="P115" s="19">
        <v>5</v>
      </c>
      <c r="Q115" s="19">
        <v>0</v>
      </c>
      <c r="R115" s="19">
        <v>1</v>
      </c>
      <c r="S115" s="19">
        <v>1</v>
      </c>
      <c r="T115" s="19">
        <v>22</v>
      </c>
    </row>
    <row r="116" spans="1:20" ht="17.149999999999999" customHeight="1" x14ac:dyDescent="0.45">
      <c r="A116" s="21" t="s">
        <v>159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1</v>
      </c>
      <c r="I116" s="19">
        <v>1</v>
      </c>
      <c r="J116" s="19">
        <v>2</v>
      </c>
      <c r="K116" s="19">
        <v>1</v>
      </c>
      <c r="L116" s="19">
        <v>2</v>
      </c>
      <c r="M116" s="19">
        <v>3</v>
      </c>
      <c r="N116" s="19">
        <v>0</v>
      </c>
      <c r="O116" s="19">
        <v>3</v>
      </c>
      <c r="P116" s="19">
        <v>3</v>
      </c>
      <c r="Q116" s="19">
        <v>0</v>
      </c>
      <c r="R116" s="19">
        <v>0</v>
      </c>
      <c r="S116" s="19">
        <v>0</v>
      </c>
      <c r="T116" s="19">
        <v>8</v>
      </c>
    </row>
    <row r="117" spans="1:20" ht="17.149999999999999" customHeight="1" x14ac:dyDescent="0.45">
      <c r="A117" s="21" t="s">
        <v>164</v>
      </c>
      <c r="B117" s="19">
        <v>0</v>
      </c>
      <c r="C117" s="19">
        <v>1</v>
      </c>
      <c r="D117" s="19">
        <v>1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1</v>
      </c>
      <c r="M117" s="19">
        <v>1</v>
      </c>
      <c r="N117" s="19">
        <v>1</v>
      </c>
      <c r="O117" s="19">
        <v>2</v>
      </c>
      <c r="P117" s="19">
        <v>3</v>
      </c>
      <c r="Q117" s="19">
        <v>0</v>
      </c>
      <c r="R117" s="19">
        <v>3</v>
      </c>
      <c r="S117" s="19">
        <v>3</v>
      </c>
      <c r="T117" s="19">
        <v>8</v>
      </c>
    </row>
    <row r="118" spans="1:20" ht="17.149999999999999" customHeight="1" x14ac:dyDescent="0.45">
      <c r="A118" s="21" t="s">
        <v>166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2</v>
      </c>
      <c r="M118" s="19">
        <v>2</v>
      </c>
      <c r="N118" s="19">
        <v>1</v>
      </c>
      <c r="O118" s="19">
        <v>1</v>
      </c>
      <c r="P118" s="19">
        <v>2</v>
      </c>
      <c r="Q118" s="19">
        <v>0</v>
      </c>
      <c r="R118" s="19">
        <v>1</v>
      </c>
      <c r="S118" s="19">
        <v>1</v>
      </c>
      <c r="T118" s="19">
        <v>5</v>
      </c>
    </row>
    <row r="119" spans="1:20" ht="17.149999999999999" customHeight="1" x14ac:dyDescent="0.45">
      <c r="A119" s="21" t="s">
        <v>163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2</v>
      </c>
      <c r="M119" s="19">
        <v>2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2</v>
      </c>
    </row>
    <row r="120" spans="1:20" ht="17.149999999999999" customHeight="1" x14ac:dyDescent="0.45">
      <c r="A120" s="21" t="s">
        <v>168</v>
      </c>
      <c r="B120" s="19">
        <v>0</v>
      </c>
      <c r="C120" s="19">
        <v>1</v>
      </c>
      <c r="D120" s="19">
        <v>1</v>
      </c>
      <c r="E120" s="19">
        <v>0</v>
      </c>
      <c r="F120" s="19">
        <v>0</v>
      </c>
      <c r="G120" s="19">
        <v>0</v>
      </c>
      <c r="H120" s="19">
        <v>0</v>
      </c>
      <c r="I120" s="19">
        <v>2</v>
      </c>
      <c r="J120" s="19">
        <v>2</v>
      </c>
      <c r="K120" s="19">
        <v>0</v>
      </c>
      <c r="L120" s="19">
        <v>2</v>
      </c>
      <c r="M120" s="19">
        <v>2</v>
      </c>
      <c r="N120" s="19">
        <v>0</v>
      </c>
      <c r="O120" s="19">
        <v>1</v>
      </c>
      <c r="P120" s="19">
        <v>1</v>
      </c>
      <c r="Q120" s="19">
        <v>0</v>
      </c>
      <c r="R120" s="19">
        <v>1</v>
      </c>
      <c r="S120" s="19">
        <v>1</v>
      </c>
      <c r="T120" s="19">
        <v>7</v>
      </c>
    </row>
    <row r="121" spans="1:20" ht="17.149999999999999" customHeight="1" x14ac:dyDescent="0.45">
      <c r="A121" s="21" t="s">
        <v>55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1</v>
      </c>
      <c r="J121" s="19">
        <v>1</v>
      </c>
      <c r="K121" s="19">
        <v>0</v>
      </c>
      <c r="L121" s="19">
        <v>0</v>
      </c>
      <c r="M121" s="19">
        <v>0</v>
      </c>
      <c r="N121" s="19">
        <v>1</v>
      </c>
      <c r="O121" s="19">
        <v>1</v>
      </c>
      <c r="P121" s="19">
        <v>2</v>
      </c>
      <c r="Q121" s="19">
        <v>0</v>
      </c>
      <c r="R121" s="19">
        <v>0</v>
      </c>
      <c r="S121" s="19">
        <v>0</v>
      </c>
      <c r="T121" s="19">
        <v>3</v>
      </c>
    </row>
    <row r="122" spans="1:20" ht="17.149999999999999" customHeight="1" x14ac:dyDescent="0.45">
      <c r="A122" s="21" t="s">
        <v>167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1</v>
      </c>
      <c r="J122" s="19">
        <v>1</v>
      </c>
      <c r="K122" s="19">
        <v>0</v>
      </c>
      <c r="L122" s="19">
        <v>2</v>
      </c>
      <c r="M122" s="19">
        <v>2</v>
      </c>
      <c r="N122" s="19">
        <v>0</v>
      </c>
      <c r="O122" s="19">
        <v>2</v>
      </c>
      <c r="P122" s="19">
        <v>2</v>
      </c>
      <c r="Q122" s="19">
        <v>0</v>
      </c>
      <c r="R122" s="19">
        <v>0</v>
      </c>
      <c r="S122" s="19">
        <v>0</v>
      </c>
      <c r="T122" s="19">
        <v>5</v>
      </c>
    </row>
    <row r="123" spans="1:20" ht="17.149999999999999" customHeight="1" x14ac:dyDescent="0.45">
      <c r="A123" s="21" t="s">
        <v>158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2</v>
      </c>
      <c r="J123" s="19">
        <v>2</v>
      </c>
      <c r="K123" s="19">
        <v>0</v>
      </c>
      <c r="L123" s="19">
        <v>0</v>
      </c>
      <c r="M123" s="19">
        <v>0</v>
      </c>
      <c r="N123" s="19">
        <v>0</v>
      </c>
      <c r="O123" s="19">
        <v>1</v>
      </c>
      <c r="P123" s="19">
        <v>1</v>
      </c>
      <c r="Q123" s="19">
        <v>0</v>
      </c>
      <c r="R123" s="19">
        <v>0</v>
      </c>
      <c r="S123" s="19">
        <v>0</v>
      </c>
      <c r="T123" s="19">
        <v>3</v>
      </c>
    </row>
    <row r="124" spans="1:20" ht="17.149999999999999" customHeight="1" x14ac:dyDescent="0.45">
      <c r="A124" s="21" t="s">
        <v>177</v>
      </c>
      <c r="B124" s="19">
        <v>0</v>
      </c>
      <c r="C124" s="19">
        <v>1</v>
      </c>
      <c r="D124" s="19">
        <v>1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1</v>
      </c>
      <c r="M124" s="19">
        <v>1</v>
      </c>
      <c r="N124" s="19">
        <v>0</v>
      </c>
      <c r="O124" s="19">
        <v>1</v>
      </c>
      <c r="P124" s="19">
        <v>1</v>
      </c>
      <c r="Q124" s="19">
        <v>0</v>
      </c>
      <c r="R124" s="19">
        <v>1</v>
      </c>
      <c r="S124" s="19">
        <v>1</v>
      </c>
      <c r="T124" s="19">
        <v>4</v>
      </c>
    </row>
    <row r="125" spans="1:20" ht="17.149999999999999" customHeight="1" x14ac:dyDescent="0.45">
      <c r="A125" s="20" t="s">
        <v>178</v>
      </c>
      <c r="B125" s="18">
        <v>0</v>
      </c>
      <c r="C125" s="18">
        <v>0</v>
      </c>
      <c r="D125" s="18">
        <v>0</v>
      </c>
      <c r="E125" s="18">
        <v>0</v>
      </c>
      <c r="F125" s="18">
        <v>1</v>
      </c>
      <c r="G125" s="18">
        <v>1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1</v>
      </c>
    </row>
    <row r="126" spans="1:20" ht="17.149999999999999" customHeight="1" x14ac:dyDescent="0.45">
      <c r="A126" s="21" t="s">
        <v>49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1</v>
      </c>
      <c r="M126" s="19">
        <v>1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1</v>
      </c>
    </row>
    <row r="127" spans="1:20" x14ac:dyDescent="0.45">
      <c r="A127" s="44" t="s">
        <v>191</v>
      </c>
      <c r="B127" s="27">
        <f t="shared" ref="B127:C127" si="0">SUM(B28:B126)</f>
        <v>101233</v>
      </c>
      <c r="C127" s="27">
        <f t="shared" si="0"/>
        <v>74139</v>
      </c>
      <c r="D127" s="27">
        <f>SUM(D28:D126)</f>
        <v>175372</v>
      </c>
      <c r="E127" s="27">
        <f t="shared" ref="E127:T127" si="1">SUM(E28:E126)</f>
        <v>181774</v>
      </c>
      <c r="F127" s="27">
        <f t="shared" si="1"/>
        <v>133767</v>
      </c>
      <c r="G127" s="27">
        <f t="shared" si="1"/>
        <v>315541</v>
      </c>
      <c r="H127" s="27">
        <f t="shared" si="1"/>
        <v>250961</v>
      </c>
      <c r="I127" s="27">
        <f t="shared" si="1"/>
        <v>160517</v>
      </c>
      <c r="J127" s="27">
        <f t="shared" si="1"/>
        <v>411478</v>
      </c>
      <c r="K127" s="27">
        <f t="shared" si="1"/>
        <v>188034</v>
      </c>
      <c r="L127" s="27">
        <f t="shared" si="1"/>
        <v>183422</v>
      </c>
      <c r="M127" s="27">
        <f t="shared" si="1"/>
        <v>371456</v>
      </c>
      <c r="N127" s="27">
        <f t="shared" si="1"/>
        <v>276654</v>
      </c>
      <c r="O127" s="27">
        <f t="shared" si="1"/>
        <v>245060</v>
      </c>
      <c r="P127" s="27">
        <f t="shared" si="1"/>
        <v>521714</v>
      </c>
      <c r="Q127" s="27">
        <f t="shared" si="1"/>
        <v>403055</v>
      </c>
      <c r="R127" s="27">
        <f t="shared" si="1"/>
        <v>222649</v>
      </c>
      <c r="S127" s="27">
        <f t="shared" si="1"/>
        <v>625704</v>
      </c>
      <c r="T127" s="27">
        <f t="shared" si="1"/>
        <v>2421265</v>
      </c>
    </row>
    <row r="128" spans="1:20" x14ac:dyDescent="0.45">
      <c r="A128" s="43"/>
      <c r="F128" s="26" t="s">
        <v>194</v>
      </c>
      <c r="G128" s="27">
        <f>D127+G127</f>
        <v>490913</v>
      </c>
      <c r="H128" s="27"/>
      <c r="I128" s="49" t="s">
        <v>195</v>
      </c>
      <c r="J128" s="27">
        <f>D127+G127+J127</f>
        <v>902391</v>
      </c>
    </row>
    <row r="129" spans="1:20" x14ac:dyDescent="0.45">
      <c r="I129" s="26" t="s">
        <v>196</v>
      </c>
      <c r="J129" s="27">
        <v>18000</v>
      </c>
    </row>
    <row r="130" spans="1:20" s="37" customFormat="1" x14ac:dyDescent="0.45">
      <c r="H130" s="26" t="s">
        <v>197</v>
      </c>
      <c r="I130" s="26" t="s">
        <v>198</v>
      </c>
      <c r="J130" s="27">
        <f>G128+J129</f>
        <v>508913</v>
      </c>
    </row>
    <row r="131" spans="1:20" x14ac:dyDescent="0.45">
      <c r="A131" s="99" t="s">
        <v>181</v>
      </c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</row>
  </sheetData>
  <mergeCells count="19">
    <mergeCell ref="A131:T131"/>
    <mergeCell ref="B7:D7"/>
    <mergeCell ref="E7:G7"/>
    <mergeCell ref="H7:J7"/>
    <mergeCell ref="A1:T1"/>
    <mergeCell ref="A2:T2"/>
    <mergeCell ref="A3:P3"/>
    <mergeCell ref="Q3:T3"/>
    <mergeCell ref="A4:P4"/>
    <mergeCell ref="Q4:T4"/>
    <mergeCell ref="A5:P5"/>
    <mergeCell ref="Q5:T5"/>
    <mergeCell ref="A6:P6"/>
    <mergeCell ref="Q6:T6"/>
    <mergeCell ref="A7:A8"/>
    <mergeCell ref="K7:M7"/>
    <mergeCell ref="N7:P7"/>
    <mergeCell ref="Q7:S7"/>
    <mergeCell ref="T7:T8"/>
  </mergeCells>
  <phoneticPr fontId="2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0"/>
  <sheetViews>
    <sheetView workbookViewId="0">
      <pane xSplit="1" ySplit="9" topLeftCell="AG127" activePane="bottomRight" state="frozen"/>
      <selection pane="topRight" activeCell="B1" sqref="B1"/>
      <selection pane="bottomLeft" activeCell="A10" sqref="A10"/>
      <selection pane="bottomRight" activeCell="AK97" sqref="AK97"/>
    </sheetView>
  </sheetViews>
  <sheetFormatPr defaultRowHeight="17" x14ac:dyDescent="0.45"/>
  <cols>
    <col min="1" max="1" width="7.58203125" style="8" customWidth="1"/>
    <col min="2" max="2" width="8.25" style="8" bestFit="1" customWidth="1"/>
    <col min="3" max="3" width="7.58203125" style="8" customWidth="1"/>
    <col min="4" max="4" width="8.83203125" style="8" bestFit="1" customWidth="1"/>
    <col min="5" max="46" width="7.58203125" style="8" customWidth="1"/>
    <col min="47" max="47" width="8.83203125" style="8" bestFit="1" customWidth="1"/>
    <col min="48" max="48" width="10.4140625" style="39" bestFit="1" customWidth="1"/>
    <col min="49" max="256" width="9" style="8"/>
    <col min="257" max="257" width="4.25" style="8" customWidth="1"/>
    <col min="258" max="259" width="4.75" style="8" customWidth="1"/>
    <col min="260" max="260" width="4.25" style="8" customWidth="1"/>
    <col min="261" max="262" width="4.75" style="8" customWidth="1"/>
    <col min="263" max="263" width="4.25" style="8" customWidth="1"/>
    <col min="264" max="266" width="4.75" style="8" customWidth="1"/>
    <col min="267" max="267" width="4.25" style="8" customWidth="1"/>
    <col min="268" max="269" width="4.75" style="8" customWidth="1"/>
    <col min="270" max="270" width="4.25" style="8" customWidth="1"/>
    <col min="271" max="272" width="4.75" style="8" customWidth="1"/>
    <col min="273" max="273" width="4.25" style="8" customWidth="1"/>
    <col min="274" max="276" width="4.75" style="8" customWidth="1"/>
    <col min="277" max="277" width="4.25" style="8" customWidth="1"/>
    <col min="278" max="279" width="4.75" style="8" customWidth="1"/>
    <col min="280" max="280" width="4.25" style="8" customWidth="1"/>
    <col min="281" max="282" width="4.75" style="8" customWidth="1"/>
    <col min="283" max="283" width="4.25" style="8" customWidth="1"/>
    <col min="284" max="286" width="4.75" style="8" customWidth="1"/>
    <col min="287" max="287" width="4.25" style="8" customWidth="1"/>
    <col min="288" max="289" width="4.75" style="8" customWidth="1"/>
    <col min="290" max="290" width="4.25" style="8" customWidth="1"/>
    <col min="291" max="292" width="4.75" style="8" customWidth="1"/>
    <col min="293" max="293" width="4.25" style="8" customWidth="1"/>
    <col min="294" max="296" width="4.75" style="8" customWidth="1"/>
    <col min="297" max="297" width="4.25" style="8" customWidth="1"/>
    <col min="298" max="299" width="4.75" style="8" customWidth="1"/>
    <col min="300" max="300" width="4.25" style="8" customWidth="1"/>
    <col min="301" max="303" width="4.75" style="8" customWidth="1"/>
    <col min="304" max="512" width="9" style="8"/>
    <col min="513" max="513" width="4.25" style="8" customWidth="1"/>
    <col min="514" max="515" width="4.75" style="8" customWidth="1"/>
    <col min="516" max="516" width="4.25" style="8" customWidth="1"/>
    <col min="517" max="518" width="4.75" style="8" customWidth="1"/>
    <col min="519" max="519" width="4.25" style="8" customWidth="1"/>
    <col min="520" max="522" width="4.75" style="8" customWidth="1"/>
    <col min="523" max="523" width="4.25" style="8" customWidth="1"/>
    <col min="524" max="525" width="4.75" style="8" customWidth="1"/>
    <col min="526" max="526" width="4.25" style="8" customWidth="1"/>
    <col min="527" max="528" width="4.75" style="8" customWidth="1"/>
    <col min="529" max="529" width="4.25" style="8" customWidth="1"/>
    <col min="530" max="532" width="4.75" style="8" customWidth="1"/>
    <col min="533" max="533" width="4.25" style="8" customWidth="1"/>
    <col min="534" max="535" width="4.75" style="8" customWidth="1"/>
    <col min="536" max="536" width="4.25" style="8" customWidth="1"/>
    <col min="537" max="538" width="4.75" style="8" customWidth="1"/>
    <col min="539" max="539" width="4.25" style="8" customWidth="1"/>
    <col min="540" max="542" width="4.75" style="8" customWidth="1"/>
    <col min="543" max="543" width="4.25" style="8" customWidth="1"/>
    <col min="544" max="545" width="4.75" style="8" customWidth="1"/>
    <col min="546" max="546" width="4.25" style="8" customWidth="1"/>
    <col min="547" max="548" width="4.75" style="8" customWidth="1"/>
    <col min="549" max="549" width="4.25" style="8" customWidth="1"/>
    <col min="550" max="552" width="4.75" style="8" customWidth="1"/>
    <col min="553" max="553" width="4.25" style="8" customWidth="1"/>
    <col min="554" max="555" width="4.75" style="8" customWidth="1"/>
    <col min="556" max="556" width="4.25" style="8" customWidth="1"/>
    <col min="557" max="559" width="4.75" style="8" customWidth="1"/>
    <col min="560" max="768" width="9" style="8"/>
    <col min="769" max="769" width="4.25" style="8" customWidth="1"/>
    <col min="770" max="771" width="4.75" style="8" customWidth="1"/>
    <col min="772" max="772" width="4.25" style="8" customWidth="1"/>
    <col min="773" max="774" width="4.75" style="8" customWidth="1"/>
    <col min="775" max="775" width="4.25" style="8" customWidth="1"/>
    <col min="776" max="778" width="4.75" style="8" customWidth="1"/>
    <col min="779" max="779" width="4.25" style="8" customWidth="1"/>
    <col min="780" max="781" width="4.75" style="8" customWidth="1"/>
    <col min="782" max="782" width="4.25" style="8" customWidth="1"/>
    <col min="783" max="784" width="4.75" style="8" customWidth="1"/>
    <col min="785" max="785" width="4.25" style="8" customWidth="1"/>
    <col min="786" max="788" width="4.75" style="8" customWidth="1"/>
    <col min="789" max="789" width="4.25" style="8" customWidth="1"/>
    <col min="790" max="791" width="4.75" style="8" customWidth="1"/>
    <col min="792" max="792" width="4.25" style="8" customWidth="1"/>
    <col min="793" max="794" width="4.75" style="8" customWidth="1"/>
    <col min="795" max="795" width="4.25" style="8" customWidth="1"/>
    <col min="796" max="798" width="4.75" style="8" customWidth="1"/>
    <col min="799" max="799" width="4.25" style="8" customWidth="1"/>
    <col min="800" max="801" width="4.75" style="8" customWidth="1"/>
    <col min="802" max="802" width="4.25" style="8" customWidth="1"/>
    <col min="803" max="804" width="4.75" style="8" customWidth="1"/>
    <col min="805" max="805" width="4.25" style="8" customWidth="1"/>
    <col min="806" max="808" width="4.75" style="8" customWidth="1"/>
    <col min="809" max="809" width="4.25" style="8" customWidth="1"/>
    <col min="810" max="811" width="4.75" style="8" customWidth="1"/>
    <col min="812" max="812" width="4.25" style="8" customWidth="1"/>
    <col min="813" max="815" width="4.75" style="8" customWidth="1"/>
    <col min="816" max="1024" width="9" style="8"/>
    <col min="1025" max="1025" width="4.25" style="8" customWidth="1"/>
    <col min="1026" max="1027" width="4.75" style="8" customWidth="1"/>
    <col min="1028" max="1028" width="4.25" style="8" customWidth="1"/>
    <col min="1029" max="1030" width="4.75" style="8" customWidth="1"/>
    <col min="1031" max="1031" width="4.25" style="8" customWidth="1"/>
    <col min="1032" max="1034" width="4.75" style="8" customWidth="1"/>
    <col min="1035" max="1035" width="4.25" style="8" customWidth="1"/>
    <col min="1036" max="1037" width="4.75" style="8" customWidth="1"/>
    <col min="1038" max="1038" width="4.25" style="8" customWidth="1"/>
    <col min="1039" max="1040" width="4.75" style="8" customWidth="1"/>
    <col min="1041" max="1041" width="4.25" style="8" customWidth="1"/>
    <col min="1042" max="1044" width="4.75" style="8" customWidth="1"/>
    <col min="1045" max="1045" width="4.25" style="8" customWidth="1"/>
    <col min="1046" max="1047" width="4.75" style="8" customWidth="1"/>
    <col min="1048" max="1048" width="4.25" style="8" customWidth="1"/>
    <col min="1049" max="1050" width="4.75" style="8" customWidth="1"/>
    <col min="1051" max="1051" width="4.25" style="8" customWidth="1"/>
    <col min="1052" max="1054" width="4.75" style="8" customWidth="1"/>
    <col min="1055" max="1055" width="4.25" style="8" customWidth="1"/>
    <col min="1056" max="1057" width="4.75" style="8" customWidth="1"/>
    <col min="1058" max="1058" width="4.25" style="8" customWidth="1"/>
    <col min="1059" max="1060" width="4.75" style="8" customWidth="1"/>
    <col min="1061" max="1061" width="4.25" style="8" customWidth="1"/>
    <col min="1062" max="1064" width="4.75" style="8" customWidth="1"/>
    <col min="1065" max="1065" width="4.25" style="8" customWidth="1"/>
    <col min="1066" max="1067" width="4.75" style="8" customWidth="1"/>
    <col min="1068" max="1068" width="4.25" style="8" customWidth="1"/>
    <col min="1069" max="1071" width="4.75" style="8" customWidth="1"/>
    <col min="1072" max="1280" width="9" style="8"/>
    <col min="1281" max="1281" width="4.25" style="8" customWidth="1"/>
    <col min="1282" max="1283" width="4.75" style="8" customWidth="1"/>
    <col min="1284" max="1284" width="4.25" style="8" customWidth="1"/>
    <col min="1285" max="1286" width="4.75" style="8" customWidth="1"/>
    <col min="1287" max="1287" width="4.25" style="8" customWidth="1"/>
    <col min="1288" max="1290" width="4.75" style="8" customWidth="1"/>
    <col min="1291" max="1291" width="4.25" style="8" customWidth="1"/>
    <col min="1292" max="1293" width="4.75" style="8" customWidth="1"/>
    <col min="1294" max="1294" width="4.25" style="8" customWidth="1"/>
    <col min="1295" max="1296" width="4.75" style="8" customWidth="1"/>
    <col min="1297" max="1297" width="4.25" style="8" customWidth="1"/>
    <col min="1298" max="1300" width="4.75" style="8" customWidth="1"/>
    <col min="1301" max="1301" width="4.25" style="8" customWidth="1"/>
    <col min="1302" max="1303" width="4.75" style="8" customWidth="1"/>
    <col min="1304" max="1304" width="4.25" style="8" customWidth="1"/>
    <col min="1305" max="1306" width="4.75" style="8" customWidth="1"/>
    <col min="1307" max="1307" width="4.25" style="8" customWidth="1"/>
    <col min="1308" max="1310" width="4.75" style="8" customWidth="1"/>
    <col min="1311" max="1311" width="4.25" style="8" customWidth="1"/>
    <col min="1312" max="1313" width="4.75" style="8" customWidth="1"/>
    <col min="1314" max="1314" width="4.25" style="8" customWidth="1"/>
    <col min="1315" max="1316" width="4.75" style="8" customWidth="1"/>
    <col min="1317" max="1317" width="4.25" style="8" customWidth="1"/>
    <col min="1318" max="1320" width="4.75" style="8" customWidth="1"/>
    <col min="1321" max="1321" width="4.25" style="8" customWidth="1"/>
    <col min="1322" max="1323" width="4.75" style="8" customWidth="1"/>
    <col min="1324" max="1324" width="4.25" style="8" customWidth="1"/>
    <col min="1325" max="1327" width="4.75" style="8" customWidth="1"/>
    <col min="1328" max="1536" width="9" style="8"/>
    <col min="1537" max="1537" width="4.25" style="8" customWidth="1"/>
    <col min="1538" max="1539" width="4.75" style="8" customWidth="1"/>
    <col min="1540" max="1540" width="4.25" style="8" customWidth="1"/>
    <col min="1541" max="1542" width="4.75" style="8" customWidth="1"/>
    <col min="1543" max="1543" width="4.25" style="8" customWidth="1"/>
    <col min="1544" max="1546" width="4.75" style="8" customWidth="1"/>
    <col min="1547" max="1547" width="4.25" style="8" customWidth="1"/>
    <col min="1548" max="1549" width="4.75" style="8" customWidth="1"/>
    <col min="1550" max="1550" width="4.25" style="8" customWidth="1"/>
    <col min="1551" max="1552" width="4.75" style="8" customWidth="1"/>
    <col min="1553" max="1553" width="4.25" style="8" customWidth="1"/>
    <col min="1554" max="1556" width="4.75" style="8" customWidth="1"/>
    <col min="1557" max="1557" width="4.25" style="8" customWidth="1"/>
    <col min="1558" max="1559" width="4.75" style="8" customWidth="1"/>
    <col min="1560" max="1560" width="4.25" style="8" customWidth="1"/>
    <col min="1561" max="1562" width="4.75" style="8" customWidth="1"/>
    <col min="1563" max="1563" width="4.25" style="8" customWidth="1"/>
    <col min="1564" max="1566" width="4.75" style="8" customWidth="1"/>
    <col min="1567" max="1567" width="4.25" style="8" customWidth="1"/>
    <col min="1568" max="1569" width="4.75" style="8" customWidth="1"/>
    <col min="1570" max="1570" width="4.25" style="8" customWidth="1"/>
    <col min="1571" max="1572" width="4.75" style="8" customWidth="1"/>
    <col min="1573" max="1573" width="4.25" style="8" customWidth="1"/>
    <col min="1574" max="1576" width="4.75" style="8" customWidth="1"/>
    <col min="1577" max="1577" width="4.25" style="8" customWidth="1"/>
    <col min="1578" max="1579" width="4.75" style="8" customWidth="1"/>
    <col min="1580" max="1580" width="4.25" style="8" customWidth="1"/>
    <col min="1581" max="1583" width="4.75" style="8" customWidth="1"/>
    <col min="1584" max="1792" width="9" style="8"/>
    <col min="1793" max="1793" width="4.25" style="8" customWidth="1"/>
    <col min="1794" max="1795" width="4.75" style="8" customWidth="1"/>
    <col min="1796" max="1796" width="4.25" style="8" customWidth="1"/>
    <col min="1797" max="1798" width="4.75" style="8" customWidth="1"/>
    <col min="1799" max="1799" width="4.25" style="8" customWidth="1"/>
    <col min="1800" max="1802" width="4.75" style="8" customWidth="1"/>
    <col min="1803" max="1803" width="4.25" style="8" customWidth="1"/>
    <col min="1804" max="1805" width="4.75" style="8" customWidth="1"/>
    <col min="1806" max="1806" width="4.25" style="8" customWidth="1"/>
    <col min="1807" max="1808" width="4.75" style="8" customWidth="1"/>
    <col min="1809" max="1809" width="4.25" style="8" customWidth="1"/>
    <col min="1810" max="1812" width="4.75" style="8" customWidth="1"/>
    <col min="1813" max="1813" width="4.25" style="8" customWidth="1"/>
    <col min="1814" max="1815" width="4.75" style="8" customWidth="1"/>
    <col min="1816" max="1816" width="4.25" style="8" customWidth="1"/>
    <col min="1817" max="1818" width="4.75" style="8" customWidth="1"/>
    <col min="1819" max="1819" width="4.25" style="8" customWidth="1"/>
    <col min="1820" max="1822" width="4.75" style="8" customWidth="1"/>
    <col min="1823" max="1823" width="4.25" style="8" customWidth="1"/>
    <col min="1824" max="1825" width="4.75" style="8" customWidth="1"/>
    <col min="1826" max="1826" width="4.25" style="8" customWidth="1"/>
    <col min="1827" max="1828" width="4.75" style="8" customWidth="1"/>
    <col min="1829" max="1829" width="4.25" style="8" customWidth="1"/>
    <col min="1830" max="1832" width="4.75" style="8" customWidth="1"/>
    <col min="1833" max="1833" width="4.25" style="8" customWidth="1"/>
    <col min="1834" max="1835" width="4.75" style="8" customWidth="1"/>
    <col min="1836" max="1836" width="4.25" style="8" customWidth="1"/>
    <col min="1837" max="1839" width="4.75" style="8" customWidth="1"/>
    <col min="1840" max="2048" width="9" style="8"/>
    <col min="2049" max="2049" width="4.25" style="8" customWidth="1"/>
    <col min="2050" max="2051" width="4.75" style="8" customWidth="1"/>
    <col min="2052" max="2052" width="4.25" style="8" customWidth="1"/>
    <col min="2053" max="2054" width="4.75" style="8" customWidth="1"/>
    <col min="2055" max="2055" width="4.25" style="8" customWidth="1"/>
    <col min="2056" max="2058" width="4.75" style="8" customWidth="1"/>
    <col min="2059" max="2059" width="4.25" style="8" customWidth="1"/>
    <col min="2060" max="2061" width="4.75" style="8" customWidth="1"/>
    <col min="2062" max="2062" width="4.25" style="8" customWidth="1"/>
    <col min="2063" max="2064" width="4.75" style="8" customWidth="1"/>
    <col min="2065" max="2065" width="4.25" style="8" customWidth="1"/>
    <col min="2066" max="2068" width="4.75" style="8" customWidth="1"/>
    <col min="2069" max="2069" width="4.25" style="8" customWidth="1"/>
    <col min="2070" max="2071" width="4.75" style="8" customWidth="1"/>
    <col min="2072" max="2072" width="4.25" style="8" customWidth="1"/>
    <col min="2073" max="2074" width="4.75" style="8" customWidth="1"/>
    <col min="2075" max="2075" width="4.25" style="8" customWidth="1"/>
    <col min="2076" max="2078" width="4.75" style="8" customWidth="1"/>
    <col min="2079" max="2079" width="4.25" style="8" customWidth="1"/>
    <col min="2080" max="2081" width="4.75" style="8" customWidth="1"/>
    <col min="2082" max="2082" width="4.25" style="8" customWidth="1"/>
    <col min="2083" max="2084" width="4.75" style="8" customWidth="1"/>
    <col min="2085" max="2085" width="4.25" style="8" customWidth="1"/>
    <col min="2086" max="2088" width="4.75" style="8" customWidth="1"/>
    <col min="2089" max="2089" width="4.25" style="8" customWidth="1"/>
    <col min="2090" max="2091" width="4.75" style="8" customWidth="1"/>
    <col min="2092" max="2092" width="4.25" style="8" customWidth="1"/>
    <col min="2093" max="2095" width="4.75" style="8" customWidth="1"/>
    <col min="2096" max="2304" width="9" style="8"/>
    <col min="2305" max="2305" width="4.25" style="8" customWidth="1"/>
    <col min="2306" max="2307" width="4.75" style="8" customWidth="1"/>
    <col min="2308" max="2308" width="4.25" style="8" customWidth="1"/>
    <col min="2309" max="2310" width="4.75" style="8" customWidth="1"/>
    <col min="2311" max="2311" width="4.25" style="8" customWidth="1"/>
    <col min="2312" max="2314" width="4.75" style="8" customWidth="1"/>
    <col min="2315" max="2315" width="4.25" style="8" customWidth="1"/>
    <col min="2316" max="2317" width="4.75" style="8" customWidth="1"/>
    <col min="2318" max="2318" width="4.25" style="8" customWidth="1"/>
    <col min="2319" max="2320" width="4.75" style="8" customWidth="1"/>
    <col min="2321" max="2321" width="4.25" style="8" customWidth="1"/>
    <col min="2322" max="2324" width="4.75" style="8" customWidth="1"/>
    <col min="2325" max="2325" width="4.25" style="8" customWidth="1"/>
    <col min="2326" max="2327" width="4.75" style="8" customWidth="1"/>
    <col min="2328" max="2328" width="4.25" style="8" customWidth="1"/>
    <col min="2329" max="2330" width="4.75" style="8" customWidth="1"/>
    <col min="2331" max="2331" width="4.25" style="8" customWidth="1"/>
    <col min="2332" max="2334" width="4.75" style="8" customWidth="1"/>
    <col min="2335" max="2335" width="4.25" style="8" customWidth="1"/>
    <col min="2336" max="2337" width="4.75" style="8" customWidth="1"/>
    <col min="2338" max="2338" width="4.25" style="8" customWidth="1"/>
    <col min="2339" max="2340" width="4.75" style="8" customWidth="1"/>
    <col min="2341" max="2341" width="4.25" style="8" customWidth="1"/>
    <col min="2342" max="2344" width="4.75" style="8" customWidth="1"/>
    <col min="2345" max="2345" width="4.25" style="8" customWidth="1"/>
    <col min="2346" max="2347" width="4.75" style="8" customWidth="1"/>
    <col min="2348" max="2348" width="4.25" style="8" customWidth="1"/>
    <col min="2349" max="2351" width="4.75" style="8" customWidth="1"/>
    <col min="2352" max="2560" width="9" style="8"/>
    <col min="2561" max="2561" width="4.25" style="8" customWidth="1"/>
    <col min="2562" max="2563" width="4.75" style="8" customWidth="1"/>
    <col min="2564" max="2564" width="4.25" style="8" customWidth="1"/>
    <col min="2565" max="2566" width="4.75" style="8" customWidth="1"/>
    <col min="2567" max="2567" width="4.25" style="8" customWidth="1"/>
    <col min="2568" max="2570" width="4.75" style="8" customWidth="1"/>
    <col min="2571" max="2571" width="4.25" style="8" customWidth="1"/>
    <col min="2572" max="2573" width="4.75" style="8" customWidth="1"/>
    <col min="2574" max="2574" width="4.25" style="8" customWidth="1"/>
    <col min="2575" max="2576" width="4.75" style="8" customWidth="1"/>
    <col min="2577" max="2577" width="4.25" style="8" customWidth="1"/>
    <col min="2578" max="2580" width="4.75" style="8" customWidth="1"/>
    <col min="2581" max="2581" width="4.25" style="8" customWidth="1"/>
    <col min="2582" max="2583" width="4.75" style="8" customWidth="1"/>
    <col min="2584" max="2584" width="4.25" style="8" customWidth="1"/>
    <col min="2585" max="2586" width="4.75" style="8" customWidth="1"/>
    <col min="2587" max="2587" width="4.25" style="8" customWidth="1"/>
    <col min="2588" max="2590" width="4.75" style="8" customWidth="1"/>
    <col min="2591" max="2591" width="4.25" style="8" customWidth="1"/>
    <col min="2592" max="2593" width="4.75" style="8" customWidth="1"/>
    <col min="2594" max="2594" width="4.25" style="8" customWidth="1"/>
    <col min="2595" max="2596" width="4.75" style="8" customWidth="1"/>
    <col min="2597" max="2597" width="4.25" style="8" customWidth="1"/>
    <col min="2598" max="2600" width="4.75" style="8" customWidth="1"/>
    <col min="2601" max="2601" width="4.25" style="8" customWidth="1"/>
    <col min="2602" max="2603" width="4.75" style="8" customWidth="1"/>
    <col min="2604" max="2604" width="4.25" style="8" customWidth="1"/>
    <col min="2605" max="2607" width="4.75" style="8" customWidth="1"/>
    <col min="2608" max="2816" width="9" style="8"/>
    <col min="2817" max="2817" width="4.25" style="8" customWidth="1"/>
    <col min="2818" max="2819" width="4.75" style="8" customWidth="1"/>
    <col min="2820" max="2820" width="4.25" style="8" customWidth="1"/>
    <col min="2821" max="2822" width="4.75" style="8" customWidth="1"/>
    <col min="2823" max="2823" width="4.25" style="8" customWidth="1"/>
    <col min="2824" max="2826" width="4.75" style="8" customWidth="1"/>
    <col min="2827" max="2827" width="4.25" style="8" customWidth="1"/>
    <col min="2828" max="2829" width="4.75" style="8" customWidth="1"/>
    <col min="2830" max="2830" width="4.25" style="8" customWidth="1"/>
    <col min="2831" max="2832" width="4.75" style="8" customWidth="1"/>
    <col min="2833" max="2833" width="4.25" style="8" customWidth="1"/>
    <col min="2834" max="2836" width="4.75" style="8" customWidth="1"/>
    <col min="2837" max="2837" width="4.25" style="8" customWidth="1"/>
    <col min="2838" max="2839" width="4.75" style="8" customWidth="1"/>
    <col min="2840" max="2840" width="4.25" style="8" customWidth="1"/>
    <col min="2841" max="2842" width="4.75" style="8" customWidth="1"/>
    <col min="2843" max="2843" width="4.25" style="8" customWidth="1"/>
    <col min="2844" max="2846" width="4.75" style="8" customWidth="1"/>
    <col min="2847" max="2847" width="4.25" style="8" customWidth="1"/>
    <col min="2848" max="2849" width="4.75" style="8" customWidth="1"/>
    <col min="2850" max="2850" width="4.25" style="8" customWidth="1"/>
    <col min="2851" max="2852" width="4.75" style="8" customWidth="1"/>
    <col min="2853" max="2853" width="4.25" style="8" customWidth="1"/>
    <col min="2854" max="2856" width="4.75" style="8" customWidth="1"/>
    <col min="2857" max="2857" width="4.25" style="8" customWidth="1"/>
    <col min="2858" max="2859" width="4.75" style="8" customWidth="1"/>
    <col min="2860" max="2860" width="4.25" style="8" customWidth="1"/>
    <col min="2861" max="2863" width="4.75" style="8" customWidth="1"/>
    <col min="2864" max="3072" width="9" style="8"/>
    <col min="3073" max="3073" width="4.25" style="8" customWidth="1"/>
    <col min="3074" max="3075" width="4.75" style="8" customWidth="1"/>
    <col min="3076" max="3076" width="4.25" style="8" customWidth="1"/>
    <col min="3077" max="3078" width="4.75" style="8" customWidth="1"/>
    <col min="3079" max="3079" width="4.25" style="8" customWidth="1"/>
    <col min="3080" max="3082" width="4.75" style="8" customWidth="1"/>
    <col min="3083" max="3083" width="4.25" style="8" customWidth="1"/>
    <col min="3084" max="3085" width="4.75" style="8" customWidth="1"/>
    <col min="3086" max="3086" width="4.25" style="8" customWidth="1"/>
    <col min="3087" max="3088" width="4.75" style="8" customWidth="1"/>
    <col min="3089" max="3089" width="4.25" style="8" customWidth="1"/>
    <col min="3090" max="3092" width="4.75" style="8" customWidth="1"/>
    <col min="3093" max="3093" width="4.25" style="8" customWidth="1"/>
    <col min="3094" max="3095" width="4.75" style="8" customWidth="1"/>
    <col min="3096" max="3096" width="4.25" style="8" customWidth="1"/>
    <col min="3097" max="3098" width="4.75" style="8" customWidth="1"/>
    <col min="3099" max="3099" width="4.25" style="8" customWidth="1"/>
    <col min="3100" max="3102" width="4.75" style="8" customWidth="1"/>
    <col min="3103" max="3103" width="4.25" style="8" customWidth="1"/>
    <col min="3104" max="3105" width="4.75" style="8" customWidth="1"/>
    <col min="3106" max="3106" width="4.25" style="8" customWidth="1"/>
    <col min="3107" max="3108" width="4.75" style="8" customWidth="1"/>
    <col min="3109" max="3109" width="4.25" style="8" customWidth="1"/>
    <col min="3110" max="3112" width="4.75" style="8" customWidth="1"/>
    <col min="3113" max="3113" width="4.25" style="8" customWidth="1"/>
    <col min="3114" max="3115" width="4.75" style="8" customWidth="1"/>
    <col min="3116" max="3116" width="4.25" style="8" customWidth="1"/>
    <col min="3117" max="3119" width="4.75" style="8" customWidth="1"/>
    <col min="3120" max="3328" width="9" style="8"/>
    <col min="3329" max="3329" width="4.25" style="8" customWidth="1"/>
    <col min="3330" max="3331" width="4.75" style="8" customWidth="1"/>
    <col min="3332" max="3332" width="4.25" style="8" customWidth="1"/>
    <col min="3333" max="3334" width="4.75" style="8" customWidth="1"/>
    <col min="3335" max="3335" width="4.25" style="8" customWidth="1"/>
    <col min="3336" max="3338" width="4.75" style="8" customWidth="1"/>
    <col min="3339" max="3339" width="4.25" style="8" customWidth="1"/>
    <col min="3340" max="3341" width="4.75" style="8" customWidth="1"/>
    <col min="3342" max="3342" width="4.25" style="8" customWidth="1"/>
    <col min="3343" max="3344" width="4.75" style="8" customWidth="1"/>
    <col min="3345" max="3345" width="4.25" style="8" customWidth="1"/>
    <col min="3346" max="3348" width="4.75" style="8" customWidth="1"/>
    <col min="3349" max="3349" width="4.25" style="8" customWidth="1"/>
    <col min="3350" max="3351" width="4.75" style="8" customWidth="1"/>
    <col min="3352" max="3352" width="4.25" style="8" customWidth="1"/>
    <col min="3353" max="3354" width="4.75" style="8" customWidth="1"/>
    <col min="3355" max="3355" width="4.25" style="8" customWidth="1"/>
    <col min="3356" max="3358" width="4.75" style="8" customWidth="1"/>
    <col min="3359" max="3359" width="4.25" style="8" customWidth="1"/>
    <col min="3360" max="3361" width="4.75" style="8" customWidth="1"/>
    <col min="3362" max="3362" width="4.25" style="8" customWidth="1"/>
    <col min="3363" max="3364" width="4.75" style="8" customWidth="1"/>
    <col min="3365" max="3365" width="4.25" style="8" customWidth="1"/>
    <col min="3366" max="3368" width="4.75" style="8" customWidth="1"/>
    <col min="3369" max="3369" width="4.25" style="8" customWidth="1"/>
    <col min="3370" max="3371" width="4.75" style="8" customWidth="1"/>
    <col min="3372" max="3372" width="4.25" style="8" customWidth="1"/>
    <col min="3373" max="3375" width="4.75" style="8" customWidth="1"/>
    <col min="3376" max="3584" width="9" style="8"/>
    <col min="3585" max="3585" width="4.25" style="8" customWidth="1"/>
    <col min="3586" max="3587" width="4.75" style="8" customWidth="1"/>
    <col min="3588" max="3588" width="4.25" style="8" customWidth="1"/>
    <col min="3589" max="3590" width="4.75" style="8" customWidth="1"/>
    <col min="3591" max="3591" width="4.25" style="8" customWidth="1"/>
    <col min="3592" max="3594" width="4.75" style="8" customWidth="1"/>
    <col min="3595" max="3595" width="4.25" style="8" customWidth="1"/>
    <col min="3596" max="3597" width="4.75" style="8" customWidth="1"/>
    <col min="3598" max="3598" width="4.25" style="8" customWidth="1"/>
    <col min="3599" max="3600" width="4.75" style="8" customWidth="1"/>
    <col min="3601" max="3601" width="4.25" style="8" customWidth="1"/>
    <col min="3602" max="3604" width="4.75" style="8" customWidth="1"/>
    <col min="3605" max="3605" width="4.25" style="8" customWidth="1"/>
    <col min="3606" max="3607" width="4.75" style="8" customWidth="1"/>
    <col min="3608" max="3608" width="4.25" style="8" customWidth="1"/>
    <col min="3609" max="3610" width="4.75" style="8" customWidth="1"/>
    <col min="3611" max="3611" width="4.25" style="8" customWidth="1"/>
    <col min="3612" max="3614" width="4.75" style="8" customWidth="1"/>
    <col min="3615" max="3615" width="4.25" style="8" customWidth="1"/>
    <col min="3616" max="3617" width="4.75" style="8" customWidth="1"/>
    <col min="3618" max="3618" width="4.25" style="8" customWidth="1"/>
    <col min="3619" max="3620" width="4.75" style="8" customWidth="1"/>
    <col min="3621" max="3621" width="4.25" style="8" customWidth="1"/>
    <col min="3622" max="3624" width="4.75" style="8" customWidth="1"/>
    <col min="3625" max="3625" width="4.25" style="8" customWidth="1"/>
    <col min="3626" max="3627" width="4.75" style="8" customWidth="1"/>
    <col min="3628" max="3628" width="4.25" style="8" customWidth="1"/>
    <col min="3629" max="3631" width="4.75" style="8" customWidth="1"/>
    <col min="3632" max="3840" width="9" style="8"/>
    <col min="3841" max="3841" width="4.25" style="8" customWidth="1"/>
    <col min="3842" max="3843" width="4.75" style="8" customWidth="1"/>
    <col min="3844" max="3844" width="4.25" style="8" customWidth="1"/>
    <col min="3845" max="3846" width="4.75" style="8" customWidth="1"/>
    <col min="3847" max="3847" width="4.25" style="8" customWidth="1"/>
    <col min="3848" max="3850" width="4.75" style="8" customWidth="1"/>
    <col min="3851" max="3851" width="4.25" style="8" customWidth="1"/>
    <col min="3852" max="3853" width="4.75" style="8" customWidth="1"/>
    <col min="3854" max="3854" width="4.25" style="8" customWidth="1"/>
    <col min="3855" max="3856" width="4.75" style="8" customWidth="1"/>
    <col min="3857" max="3857" width="4.25" style="8" customWidth="1"/>
    <col min="3858" max="3860" width="4.75" style="8" customWidth="1"/>
    <col min="3861" max="3861" width="4.25" style="8" customWidth="1"/>
    <col min="3862" max="3863" width="4.75" style="8" customWidth="1"/>
    <col min="3864" max="3864" width="4.25" style="8" customWidth="1"/>
    <col min="3865" max="3866" width="4.75" style="8" customWidth="1"/>
    <col min="3867" max="3867" width="4.25" style="8" customWidth="1"/>
    <col min="3868" max="3870" width="4.75" style="8" customWidth="1"/>
    <col min="3871" max="3871" width="4.25" style="8" customWidth="1"/>
    <col min="3872" max="3873" width="4.75" style="8" customWidth="1"/>
    <col min="3874" max="3874" width="4.25" style="8" customWidth="1"/>
    <col min="3875" max="3876" width="4.75" style="8" customWidth="1"/>
    <col min="3877" max="3877" width="4.25" style="8" customWidth="1"/>
    <col min="3878" max="3880" width="4.75" style="8" customWidth="1"/>
    <col min="3881" max="3881" width="4.25" style="8" customWidth="1"/>
    <col min="3882" max="3883" width="4.75" style="8" customWidth="1"/>
    <col min="3884" max="3884" width="4.25" style="8" customWidth="1"/>
    <col min="3885" max="3887" width="4.75" style="8" customWidth="1"/>
    <col min="3888" max="4096" width="9" style="8"/>
    <col min="4097" max="4097" width="4.25" style="8" customWidth="1"/>
    <col min="4098" max="4099" width="4.75" style="8" customWidth="1"/>
    <col min="4100" max="4100" width="4.25" style="8" customWidth="1"/>
    <col min="4101" max="4102" width="4.75" style="8" customWidth="1"/>
    <col min="4103" max="4103" width="4.25" style="8" customWidth="1"/>
    <col min="4104" max="4106" width="4.75" style="8" customWidth="1"/>
    <col min="4107" max="4107" width="4.25" style="8" customWidth="1"/>
    <col min="4108" max="4109" width="4.75" style="8" customWidth="1"/>
    <col min="4110" max="4110" width="4.25" style="8" customWidth="1"/>
    <col min="4111" max="4112" width="4.75" style="8" customWidth="1"/>
    <col min="4113" max="4113" width="4.25" style="8" customWidth="1"/>
    <col min="4114" max="4116" width="4.75" style="8" customWidth="1"/>
    <col min="4117" max="4117" width="4.25" style="8" customWidth="1"/>
    <col min="4118" max="4119" width="4.75" style="8" customWidth="1"/>
    <col min="4120" max="4120" width="4.25" style="8" customWidth="1"/>
    <col min="4121" max="4122" width="4.75" style="8" customWidth="1"/>
    <col min="4123" max="4123" width="4.25" style="8" customWidth="1"/>
    <col min="4124" max="4126" width="4.75" style="8" customWidth="1"/>
    <col min="4127" max="4127" width="4.25" style="8" customWidth="1"/>
    <col min="4128" max="4129" width="4.75" style="8" customWidth="1"/>
    <col min="4130" max="4130" width="4.25" style="8" customWidth="1"/>
    <col min="4131" max="4132" width="4.75" style="8" customWidth="1"/>
    <col min="4133" max="4133" width="4.25" style="8" customWidth="1"/>
    <col min="4134" max="4136" width="4.75" style="8" customWidth="1"/>
    <col min="4137" max="4137" width="4.25" style="8" customWidth="1"/>
    <col min="4138" max="4139" width="4.75" style="8" customWidth="1"/>
    <col min="4140" max="4140" width="4.25" style="8" customWidth="1"/>
    <col min="4141" max="4143" width="4.75" style="8" customWidth="1"/>
    <col min="4144" max="4352" width="9" style="8"/>
    <col min="4353" max="4353" width="4.25" style="8" customWidth="1"/>
    <col min="4354" max="4355" width="4.75" style="8" customWidth="1"/>
    <col min="4356" max="4356" width="4.25" style="8" customWidth="1"/>
    <col min="4357" max="4358" width="4.75" style="8" customWidth="1"/>
    <col min="4359" max="4359" width="4.25" style="8" customWidth="1"/>
    <col min="4360" max="4362" width="4.75" style="8" customWidth="1"/>
    <col min="4363" max="4363" width="4.25" style="8" customWidth="1"/>
    <col min="4364" max="4365" width="4.75" style="8" customWidth="1"/>
    <col min="4366" max="4366" width="4.25" style="8" customWidth="1"/>
    <col min="4367" max="4368" width="4.75" style="8" customWidth="1"/>
    <col min="4369" max="4369" width="4.25" style="8" customWidth="1"/>
    <col min="4370" max="4372" width="4.75" style="8" customWidth="1"/>
    <col min="4373" max="4373" width="4.25" style="8" customWidth="1"/>
    <col min="4374" max="4375" width="4.75" style="8" customWidth="1"/>
    <col min="4376" max="4376" width="4.25" style="8" customWidth="1"/>
    <col min="4377" max="4378" width="4.75" style="8" customWidth="1"/>
    <col min="4379" max="4379" width="4.25" style="8" customWidth="1"/>
    <col min="4380" max="4382" width="4.75" style="8" customWidth="1"/>
    <col min="4383" max="4383" width="4.25" style="8" customWidth="1"/>
    <col min="4384" max="4385" width="4.75" style="8" customWidth="1"/>
    <col min="4386" max="4386" width="4.25" style="8" customWidth="1"/>
    <col min="4387" max="4388" width="4.75" style="8" customWidth="1"/>
    <col min="4389" max="4389" width="4.25" style="8" customWidth="1"/>
    <col min="4390" max="4392" width="4.75" style="8" customWidth="1"/>
    <col min="4393" max="4393" width="4.25" style="8" customWidth="1"/>
    <col min="4394" max="4395" width="4.75" style="8" customWidth="1"/>
    <col min="4396" max="4396" width="4.25" style="8" customWidth="1"/>
    <col min="4397" max="4399" width="4.75" style="8" customWidth="1"/>
    <col min="4400" max="4608" width="9" style="8"/>
    <col min="4609" max="4609" width="4.25" style="8" customWidth="1"/>
    <col min="4610" max="4611" width="4.75" style="8" customWidth="1"/>
    <col min="4612" max="4612" width="4.25" style="8" customWidth="1"/>
    <col min="4613" max="4614" width="4.75" style="8" customWidth="1"/>
    <col min="4615" max="4615" width="4.25" style="8" customWidth="1"/>
    <col min="4616" max="4618" width="4.75" style="8" customWidth="1"/>
    <col min="4619" max="4619" width="4.25" style="8" customWidth="1"/>
    <col min="4620" max="4621" width="4.75" style="8" customWidth="1"/>
    <col min="4622" max="4622" width="4.25" style="8" customWidth="1"/>
    <col min="4623" max="4624" width="4.75" style="8" customWidth="1"/>
    <col min="4625" max="4625" width="4.25" style="8" customWidth="1"/>
    <col min="4626" max="4628" width="4.75" style="8" customWidth="1"/>
    <col min="4629" max="4629" width="4.25" style="8" customWidth="1"/>
    <col min="4630" max="4631" width="4.75" style="8" customWidth="1"/>
    <col min="4632" max="4632" width="4.25" style="8" customWidth="1"/>
    <col min="4633" max="4634" width="4.75" style="8" customWidth="1"/>
    <col min="4635" max="4635" width="4.25" style="8" customWidth="1"/>
    <col min="4636" max="4638" width="4.75" style="8" customWidth="1"/>
    <col min="4639" max="4639" width="4.25" style="8" customWidth="1"/>
    <col min="4640" max="4641" width="4.75" style="8" customWidth="1"/>
    <col min="4642" max="4642" width="4.25" style="8" customWidth="1"/>
    <col min="4643" max="4644" width="4.75" style="8" customWidth="1"/>
    <col min="4645" max="4645" width="4.25" style="8" customWidth="1"/>
    <col min="4646" max="4648" width="4.75" style="8" customWidth="1"/>
    <col min="4649" max="4649" width="4.25" style="8" customWidth="1"/>
    <col min="4650" max="4651" width="4.75" style="8" customWidth="1"/>
    <col min="4652" max="4652" width="4.25" style="8" customWidth="1"/>
    <col min="4653" max="4655" width="4.75" style="8" customWidth="1"/>
    <col min="4656" max="4864" width="9" style="8"/>
    <col min="4865" max="4865" width="4.25" style="8" customWidth="1"/>
    <col min="4866" max="4867" width="4.75" style="8" customWidth="1"/>
    <col min="4868" max="4868" width="4.25" style="8" customWidth="1"/>
    <col min="4869" max="4870" width="4.75" style="8" customWidth="1"/>
    <col min="4871" max="4871" width="4.25" style="8" customWidth="1"/>
    <col min="4872" max="4874" width="4.75" style="8" customWidth="1"/>
    <col min="4875" max="4875" width="4.25" style="8" customWidth="1"/>
    <col min="4876" max="4877" width="4.75" style="8" customWidth="1"/>
    <col min="4878" max="4878" width="4.25" style="8" customWidth="1"/>
    <col min="4879" max="4880" width="4.75" style="8" customWidth="1"/>
    <col min="4881" max="4881" width="4.25" style="8" customWidth="1"/>
    <col min="4882" max="4884" width="4.75" style="8" customWidth="1"/>
    <col min="4885" max="4885" width="4.25" style="8" customWidth="1"/>
    <col min="4886" max="4887" width="4.75" style="8" customWidth="1"/>
    <col min="4888" max="4888" width="4.25" style="8" customWidth="1"/>
    <col min="4889" max="4890" width="4.75" style="8" customWidth="1"/>
    <col min="4891" max="4891" width="4.25" style="8" customWidth="1"/>
    <col min="4892" max="4894" width="4.75" style="8" customWidth="1"/>
    <col min="4895" max="4895" width="4.25" style="8" customWidth="1"/>
    <col min="4896" max="4897" width="4.75" style="8" customWidth="1"/>
    <col min="4898" max="4898" width="4.25" style="8" customWidth="1"/>
    <col min="4899" max="4900" width="4.75" style="8" customWidth="1"/>
    <col min="4901" max="4901" width="4.25" style="8" customWidth="1"/>
    <col min="4902" max="4904" width="4.75" style="8" customWidth="1"/>
    <col min="4905" max="4905" width="4.25" style="8" customWidth="1"/>
    <col min="4906" max="4907" width="4.75" style="8" customWidth="1"/>
    <col min="4908" max="4908" width="4.25" style="8" customWidth="1"/>
    <col min="4909" max="4911" width="4.75" style="8" customWidth="1"/>
    <col min="4912" max="5120" width="9" style="8"/>
    <col min="5121" max="5121" width="4.25" style="8" customWidth="1"/>
    <col min="5122" max="5123" width="4.75" style="8" customWidth="1"/>
    <col min="5124" max="5124" width="4.25" style="8" customWidth="1"/>
    <col min="5125" max="5126" width="4.75" style="8" customWidth="1"/>
    <col min="5127" max="5127" width="4.25" style="8" customWidth="1"/>
    <col min="5128" max="5130" width="4.75" style="8" customWidth="1"/>
    <col min="5131" max="5131" width="4.25" style="8" customWidth="1"/>
    <col min="5132" max="5133" width="4.75" style="8" customWidth="1"/>
    <col min="5134" max="5134" width="4.25" style="8" customWidth="1"/>
    <col min="5135" max="5136" width="4.75" style="8" customWidth="1"/>
    <col min="5137" max="5137" width="4.25" style="8" customWidth="1"/>
    <col min="5138" max="5140" width="4.75" style="8" customWidth="1"/>
    <col min="5141" max="5141" width="4.25" style="8" customWidth="1"/>
    <col min="5142" max="5143" width="4.75" style="8" customWidth="1"/>
    <col min="5144" max="5144" width="4.25" style="8" customWidth="1"/>
    <col min="5145" max="5146" width="4.75" style="8" customWidth="1"/>
    <col min="5147" max="5147" width="4.25" style="8" customWidth="1"/>
    <col min="5148" max="5150" width="4.75" style="8" customWidth="1"/>
    <col min="5151" max="5151" width="4.25" style="8" customWidth="1"/>
    <col min="5152" max="5153" width="4.75" style="8" customWidth="1"/>
    <col min="5154" max="5154" width="4.25" style="8" customWidth="1"/>
    <col min="5155" max="5156" width="4.75" style="8" customWidth="1"/>
    <col min="5157" max="5157" width="4.25" style="8" customWidth="1"/>
    <col min="5158" max="5160" width="4.75" style="8" customWidth="1"/>
    <col min="5161" max="5161" width="4.25" style="8" customWidth="1"/>
    <col min="5162" max="5163" width="4.75" style="8" customWidth="1"/>
    <col min="5164" max="5164" width="4.25" style="8" customWidth="1"/>
    <col min="5165" max="5167" width="4.75" style="8" customWidth="1"/>
    <col min="5168" max="5376" width="9" style="8"/>
    <col min="5377" max="5377" width="4.25" style="8" customWidth="1"/>
    <col min="5378" max="5379" width="4.75" style="8" customWidth="1"/>
    <col min="5380" max="5380" width="4.25" style="8" customWidth="1"/>
    <col min="5381" max="5382" width="4.75" style="8" customWidth="1"/>
    <col min="5383" max="5383" width="4.25" style="8" customWidth="1"/>
    <col min="5384" max="5386" width="4.75" style="8" customWidth="1"/>
    <col min="5387" max="5387" width="4.25" style="8" customWidth="1"/>
    <col min="5388" max="5389" width="4.75" style="8" customWidth="1"/>
    <col min="5390" max="5390" width="4.25" style="8" customWidth="1"/>
    <col min="5391" max="5392" width="4.75" style="8" customWidth="1"/>
    <col min="5393" max="5393" width="4.25" style="8" customWidth="1"/>
    <col min="5394" max="5396" width="4.75" style="8" customWidth="1"/>
    <col min="5397" max="5397" width="4.25" style="8" customWidth="1"/>
    <col min="5398" max="5399" width="4.75" style="8" customWidth="1"/>
    <col min="5400" max="5400" width="4.25" style="8" customWidth="1"/>
    <col min="5401" max="5402" width="4.75" style="8" customWidth="1"/>
    <col min="5403" max="5403" width="4.25" style="8" customWidth="1"/>
    <col min="5404" max="5406" width="4.75" style="8" customWidth="1"/>
    <col min="5407" max="5407" width="4.25" style="8" customWidth="1"/>
    <col min="5408" max="5409" width="4.75" style="8" customWidth="1"/>
    <col min="5410" max="5410" width="4.25" style="8" customWidth="1"/>
    <col min="5411" max="5412" width="4.75" style="8" customWidth="1"/>
    <col min="5413" max="5413" width="4.25" style="8" customWidth="1"/>
    <col min="5414" max="5416" width="4.75" style="8" customWidth="1"/>
    <col min="5417" max="5417" width="4.25" style="8" customWidth="1"/>
    <col min="5418" max="5419" width="4.75" style="8" customWidth="1"/>
    <col min="5420" max="5420" width="4.25" style="8" customWidth="1"/>
    <col min="5421" max="5423" width="4.75" style="8" customWidth="1"/>
    <col min="5424" max="5632" width="9" style="8"/>
    <col min="5633" max="5633" width="4.25" style="8" customWidth="1"/>
    <col min="5634" max="5635" width="4.75" style="8" customWidth="1"/>
    <col min="5636" max="5636" width="4.25" style="8" customWidth="1"/>
    <col min="5637" max="5638" width="4.75" style="8" customWidth="1"/>
    <col min="5639" max="5639" width="4.25" style="8" customWidth="1"/>
    <col min="5640" max="5642" width="4.75" style="8" customWidth="1"/>
    <col min="5643" max="5643" width="4.25" style="8" customWidth="1"/>
    <col min="5644" max="5645" width="4.75" style="8" customWidth="1"/>
    <col min="5646" max="5646" width="4.25" style="8" customWidth="1"/>
    <col min="5647" max="5648" width="4.75" style="8" customWidth="1"/>
    <col min="5649" max="5649" width="4.25" style="8" customWidth="1"/>
    <col min="5650" max="5652" width="4.75" style="8" customWidth="1"/>
    <col min="5653" max="5653" width="4.25" style="8" customWidth="1"/>
    <col min="5654" max="5655" width="4.75" style="8" customWidth="1"/>
    <col min="5656" max="5656" width="4.25" style="8" customWidth="1"/>
    <col min="5657" max="5658" width="4.75" style="8" customWidth="1"/>
    <col min="5659" max="5659" width="4.25" style="8" customWidth="1"/>
    <col min="5660" max="5662" width="4.75" style="8" customWidth="1"/>
    <col min="5663" max="5663" width="4.25" style="8" customWidth="1"/>
    <col min="5664" max="5665" width="4.75" style="8" customWidth="1"/>
    <col min="5666" max="5666" width="4.25" style="8" customWidth="1"/>
    <col min="5667" max="5668" width="4.75" style="8" customWidth="1"/>
    <col min="5669" max="5669" width="4.25" style="8" customWidth="1"/>
    <col min="5670" max="5672" width="4.75" style="8" customWidth="1"/>
    <col min="5673" max="5673" width="4.25" style="8" customWidth="1"/>
    <col min="5674" max="5675" width="4.75" style="8" customWidth="1"/>
    <col min="5676" max="5676" width="4.25" style="8" customWidth="1"/>
    <col min="5677" max="5679" width="4.75" style="8" customWidth="1"/>
    <col min="5680" max="5888" width="9" style="8"/>
    <col min="5889" max="5889" width="4.25" style="8" customWidth="1"/>
    <col min="5890" max="5891" width="4.75" style="8" customWidth="1"/>
    <col min="5892" max="5892" width="4.25" style="8" customWidth="1"/>
    <col min="5893" max="5894" width="4.75" style="8" customWidth="1"/>
    <col min="5895" max="5895" width="4.25" style="8" customWidth="1"/>
    <col min="5896" max="5898" width="4.75" style="8" customWidth="1"/>
    <col min="5899" max="5899" width="4.25" style="8" customWidth="1"/>
    <col min="5900" max="5901" width="4.75" style="8" customWidth="1"/>
    <col min="5902" max="5902" width="4.25" style="8" customWidth="1"/>
    <col min="5903" max="5904" width="4.75" style="8" customWidth="1"/>
    <col min="5905" max="5905" width="4.25" style="8" customWidth="1"/>
    <col min="5906" max="5908" width="4.75" style="8" customWidth="1"/>
    <col min="5909" max="5909" width="4.25" style="8" customWidth="1"/>
    <col min="5910" max="5911" width="4.75" style="8" customWidth="1"/>
    <col min="5912" max="5912" width="4.25" style="8" customWidth="1"/>
    <col min="5913" max="5914" width="4.75" style="8" customWidth="1"/>
    <col min="5915" max="5915" width="4.25" style="8" customWidth="1"/>
    <col min="5916" max="5918" width="4.75" style="8" customWidth="1"/>
    <col min="5919" max="5919" width="4.25" style="8" customWidth="1"/>
    <col min="5920" max="5921" width="4.75" style="8" customWidth="1"/>
    <col min="5922" max="5922" width="4.25" style="8" customWidth="1"/>
    <col min="5923" max="5924" width="4.75" style="8" customWidth="1"/>
    <col min="5925" max="5925" width="4.25" style="8" customWidth="1"/>
    <col min="5926" max="5928" width="4.75" style="8" customWidth="1"/>
    <col min="5929" max="5929" width="4.25" style="8" customWidth="1"/>
    <col min="5930" max="5931" width="4.75" style="8" customWidth="1"/>
    <col min="5932" max="5932" width="4.25" style="8" customWidth="1"/>
    <col min="5933" max="5935" width="4.75" style="8" customWidth="1"/>
    <col min="5936" max="6144" width="9" style="8"/>
    <col min="6145" max="6145" width="4.25" style="8" customWidth="1"/>
    <col min="6146" max="6147" width="4.75" style="8" customWidth="1"/>
    <col min="6148" max="6148" width="4.25" style="8" customWidth="1"/>
    <col min="6149" max="6150" width="4.75" style="8" customWidth="1"/>
    <col min="6151" max="6151" width="4.25" style="8" customWidth="1"/>
    <col min="6152" max="6154" width="4.75" style="8" customWidth="1"/>
    <col min="6155" max="6155" width="4.25" style="8" customWidth="1"/>
    <col min="6156" max="6157" width="4.75" style="8" customWidth="1"/>
    <col min="6158" max="6158" width="4.25" style="8" customWidth="1"/>
    <col min="6159" max="6160" width="4.75" style="8" customWidth="1"/>
    <col min="6161" max="6161" width="4.25" style="8" customWidth="1"/>
    <col min="6162" max="6164" width="4.75" style="8" customWidth="1"/>
    <col min="6165" max="6165" width="4.25" style="8" customWidth="1"/>
    <col min="6166" max="6167" width="4.75" style="8" customWidth="1"/>
    <col min="6168" max="6168" width="4.25" style="8" customWidth="1"/>
    <col min="6169" max="6170" width="4.75" style="8" customWidth="1"/>
    <col min="6171" max="6171" width="4.25" style="8" customWidth="1"/>
    <col min="6172" max="6174" width="4.75" style="8" customWidth="1"/>
    <col min="6175" max="6175" width="4.25" style="8" customWidth="1"/>
    <col min="6176" max="6177" width="4.75" style="8" customWidth="1"/>
    <col min="6178" max="6178" width="4.25" style="8" customWidth="1"/>
    <col min="6179" max="6180" width="4.75" style="8" customWidth="1"/>
    <col min="6181" max="6181" width="4.25" style="8" customWidth="1"/>
    <col min="6182" max="6184" width="4.75" style="8" customWidth="1"/>
    <col min="6185" max="6185" width="4.25" style="8" customWidth="1"/>
    <col min="6186" max="6187" width="4.75" style="8" customWidth="1"/>
    <col min="6188" max="6188" width="4.25" style="8" customWidth="1"/>
    <col min="6189" max="6191" width="4.75" style="8" customWidth="1"/>
    <col min="6192" max="6400" width="9" style="8"/>
    <col min="6401" max="6401" width="4.25" style="8" customWidth="1"/>
    <col min="6402" max="6403" width="4.75" style="8" customWidth="1"/>
    <col min="6404" max="6404" width="4.25" style="8" customWidth="1"/>
    <col min="6405" max="6406" width="4.75" style="8" customWidth="1"/>
    <col min="6407" max="6407" width="4.25" style="8" customWidth="1"/>
    <col min="6408" max="6410" width="4.75" style="8" customWidth="1"/>
    <col min="6411" max="6411" width="4.25" style="8" customWidth="1"/>
    <col min="6412" max="6413" width="4.75" style="8" customWidth="1"/>
    <col min="6414" max="6414" width="4.25" style="8" customWidth="1"/>
    <col min="6415" max="6416" width="4.75" style="8" customWidth="1"/>
    <col min="6417" max="6417" width="4.25" style="8" customWidth="1"/>
    <col min="6418" max="6420" width="4.75" style="8" customWidth="1"/>
    <col min="6421" max="6421" width="4.25" style="8" customWidth="1"/>
    <col min="6422" max="6423" width="4.75" style="8" customWidth="1"/>
    <col min="6424" max="6424" width="4.25" style="8" customWidth="1"/>
    <col min="6425" max="6426" width="4.75" style="8" customWidth="1"/>
    <col min="6427" max="6427" width="4.25" style="8" customWidth="1"/>
    <col min="6428" max="6430" width="4.75" style="8" customWidth="1"/>
    <col min="6431" max="6431" width="4.25" style="8" customWidth="1"/>
    <col min="6432" max="6433" width="4.75" style="8" customWidth="1"/>
    <col min="6434" max="6434" width="4.25" style="8" customWidth="1"/>
    <col min="6435" max="6436" width="4.75" style="8" customWidth="1"/>
    <col min="6437" max="6437" width="4.25" style="8" customWidth="1"/>
    <col min="6438" max="6440" width="4.75" style="8" customWidth="1"/>
    <col min="6441" max="6441" width="4.25" style="8" customWidth="1"/>
    <col min="6442" max="6443" width="4.75" style="8" customWidth="1"/>
    <col min="6444" max="6444" width="4.25" style="8" customWidth="1"/>
    <col min="6445" max="6447" width="4.75" style="8" customWidth="1"/>
    <col min="6448" max="6656" width="9" style="8"/>
    <col min="6657" max="6657" width="4.25" style="8" customWidth="1"/>
    <col min="6658" max="6659" width="4.75" style="8" customWidth="1"/>
    <col min="6660" max="6660" width="4.25" style="8" customWidth="1"/>
    <col min="6661" max="6662" width="4.75" style="8" customWidth="1"/>
    <col min="6663" max="6663" width="4.25" style="8" customWidth="1"/>
    <col min="6664" max="6666" width="4.75" style="8" customWidth="1"/>
    <col min="6667" max="6667" width="4.25" style="8" customWidth="1"/>
    <col min="6668" max="6669" width="4.75" style="8" customWidth="1"/>
    <col min="6670" max="6670" width="4.25" style="8" customWidth="1"/>
    <col min="6671" max="6672" width="4.75" style="8" customWidth="1"/>
    <col min="6673" max="6673" width="4.25" style="8" customWidth="1"/>
    <col min="6674" max="6676" width="4.75" style="8" customWidth="1"/>
    <col min="6677" max="6677" width="4.25" style="8" customWidth="1"/>
    <col min="6678" max="6679" width="4.75" style="8" customWidth="1"/>
    <col min="6680" max="6680" width="4.25" style="8" customWidth="1"/>
    <col min="6681" max="6682" width="4.75" style="8" customWidth="1"/>
    <col min="6683" max="6683" width="4.25" style="8" customWidth="1"/>
    <col min="6684" max="6686" width="4.75" style="8" customWidth="1"/>
    <col min="6687" max="6687" width="4.25" style="8" customWidth="1"/>
    <col min="6688" max="6689" width="4.75" style="8" customWidth="1"/>
    <col min="6690" max="6690" width="4.25" style="8" customWidth="1"/>
    <col min="6691" max="6692" width="4.75" style="8" customWidth="1"/>
    <col min="6693" max="6693" width="4.25" style="8" customWidth="1"/>
    <col min="6694" max="6696" width="4.75" style="8" customWidth="1"/>
    <col min="6697" max="6697" width="4.25" style="8" customWidth="1"/>
    <col min="6698" max="6699" width="4.75" style="8" customWidth="1"/>
    <col min="6700" max="6700" width="4.25" style="8" customWidth="1"/>
    <col min="6701" max="6703" width="4.75" style="8" customWidth="1"/>
    <col min="6704" max="6912" width="9" style="8"/>
    <col min="6913" max="6913" width="4.25" style="8" customWidth="1"/>
    <col min="6914" max="6915" width="4.75" style="8" customWidth="1"/>
    <col min="6916" max="6916" width="4.25" style="8" customWidth="1"/>
    <col min="6917" max="6918" width="4.75" style="8" customWidth="1"/>
    <col min="6919" max="6919" width="4.25" style="8" customWidth="1"/>
    <col min="6920" max="6922" width="4.75" style="8" customWidth="1"/>
    <col min="6923" max="6923" width="4.25" style="8" customWidth="1"/>
    <col min="6924" max="6925" width="4.75" style="8" customWidth="1"/>
    <col min="6926" max="6926" width="4.25" style="8" customWidth="1"/>
    <col min="6927" max="6928" width="4.75" style="8" customWidth="1"/>
    <col min="6929" max="6929" width="4.25" style="8" customWidth="1"/>
    <col min="6930" max="6932" width="4.75" style="8" customWidth="1"/>
    <col min="6933" max="6933" width="4.25" style="8" customWidth="1"/>
    <col min="6934" max="6935" width="4.75" style="8" customWidth="1"/>
    <col min="6936" max="6936" width="4.25" style="8" customWidth="1"/>
    <col min="6937" max="6938" width="4.75" style="8" customWidth="1"/>
    <col min="6939" max="6939" width="4.25" style="8" customWidth="1"/>
    <col min="6940" max="6942" width="4.75" style="8" customWidth="1"/>
    <col min="6943" max="6943" width="4.25" style="8" customWidth="1"/>
    <col min="6944" max="6945" width="4.75" style="8" customWidth="1"/>
    <col min="6946" max="6946" width="4.25" style="8" customWidth="1"/>
    <col min="6947" max="6948" width="4.75" style="8" customWidth="1"/>
    <col min="6949" max="6949" width="4.25" style="8" customWidth="1"/>
    <col min="6950" max="6952" width="4.75" style="8" customWidth="1"/>
    <col min="6953" max="6953" width="4.25" style="8" customWidth="1"/>
    <col min="6954" max="6955" width="4.75" style="8" customWidth="1"/>
    <col min="6956" max="6956" width="4.25" style="8" customWidth="1"/>
    <col min="6957" max="6959" width="4.75" style="8" customWidth="1"/>
    <col min="6960" max="7168" width="9" style="8"/>
    <col min="7169" max="7169" width="4.25" style="8" customWidth="1"/>
    <col min="7170" max="7171" width="4.75" style="8" customWidth="1"/>
    <col min="7172" max="7172" width="4.25" style="8" customWidth="1"/>
    <col min="7173" max="7174" width="4.75" style="8" customWidth="1"/>
    <col min="7175" max="7175" width="4.25" style="8" customWidth="1"/>
    <col min="7176" max="7178" width="4.75" style="8" customWidth="1"/>
    <col min="7179" max="7179" width="4.25" style="8" customWidth="1"/>
    <col min="7180" max="7181" width="4.75" style="8" customWidth="1"/>
    <col min="7182" max="7182" width="4.25" style="8" customWidth="1"/>
    <col min="7183" max="7184" width="4.75" style="8" customWidth="1"/>
    <col min="7185" max="7185" width="4.25" style="8" customWidth="1"/>
    <col min="7186" max="7188" width="4.75" style="8" customWidth="1"/>
    <col min="7189" max="7189" width="4.25" style="8" customWidth="1"/>
    <col min="7190" max="7191" width="4.75" style="8" customWidth="1"/>
    <col min="7192" max="7192" width="4.25" style="8" customWidth="1"/>
    <col min="7193" max="7194" width="4.75" style="8" customWidth="1"/>
    <col min="7195" max="7195" width="4.25" style="8" customWidth="1"/>
    <col min="7196" max="7198" width="4.75" style="8" customWidth="1"/>
    <col min="7199" max="7199" width="4.25" style="8" customWidth="1"/>
    <col min="7200" max="7201" width="4.75" style="8" customWidth="1"/>
    <col min="7202" max="7202" width="4.25" style="8" customWidth="1"/>
    <col min="7203" max="7204" width="4.75" style="8" customWidth="1"/>
    <col min="7205" max="7205" width="4.25" style="8" customWidth="1"/>
    <col min="7206" max="7208" width="4.75" style="8" customWidth="1"/>
    <col min="7209" max="7209" width="4.25" style="8" customWidth="1"/>
    <col min="7210" max="7211" width="4.75" style="8" customWidth="1"/>
    <col min="7212" max="7212" width="4.25" style="8" customWidth="1"/>
    <col min="7213" max="7215" width="4.75" style="8" customWidth="1"/>
    <col min="7216" max="7424" width="9" style="8"/>
    <col min="7425" max="7425" width="4.25" style="8" customWidth="1"/>
    <col min="7426" max="7427" width="4.75" style="8" customWidth="1"/>
    <col min="7428" max="7428" width="4.25" style="8" customWidth="1"/>
    <col min="7429" max="7430" width="4.75" style="8" customWidth="1"/>
    <col min="7431" max="7431" width="4.25" style="8" customWidth="1"/>
    <col min="7432" max="7434" width="4.75" style="8" customWidth="1"/>
    <col min="7435" max="7435" width="4.25" style="8" customWidth="1"/>
    <col min="7436" max="7437" width="4.75" style="8" customWidth="1"/>
    <col min="7438" max="7438" width="4.25" style="8" customWidth="1"/>
    <col min="7439" max="7440" width="4.75" style="8" customWidth="1"/>
    <col min="7441" max="7441" width="4.25" style="8" customWidth="1"/>
    <col min="7442" max="7444" width="4.75" style="8" customWidth="1"/>
    <col min="7445" max="7445" width="4.25" style="8" customWidth="1"/>
    <col min="7446" max="7447" width="4.75" style="8" customWidth="1"/>
    <col min="7448" max="7448" width="4.25" style="8" customWidth="1"/>
    <col min="7449" max="7450" width="4.75" style="8" customWidth="1"/>
    <col min="7451" max="7451" width="4.25" style="8" customWidth="1"/>
    <col min="7452" max="7454" width="4.75" style="8" customWidth="1"/>
    <col min="7455" max="7455" width="4.25" style="8" customWidth="1"/>
    <col min="7456" max="7457" width="4.75" style="8" customWidth="1"/>
    <col min="7458" max="7458" width="4.25" style="8" customWidth="1"/>
    <col min="7459" max="7460" width="4.75" style="8" customWidth="1"/>
    <col min="7461" max="7461" width="4.25" style="8" customWidth="1"/>
    <col min="7462" max="7464" width="4.75" style="8" customWidth="1"/>
    <col min="7465" max="7465" width="4.25" style="8" customWidth="1"/>
    <col min="7466" max="7467" width="4.75" style="8" customWidth="1"/>
    <col min="7468" max="7468" width="4.25" style="8" customWidth="1"/>
    <col min="7469" max="7471" width="4.75" style="8" customWidth="1"/>
    <col min="7472" max="7680" width="9" style="8"/>
    <col min="7681" max="7681" width="4.25" style="8" customWidth="1"/>
    <col min="7682" max="7683" width="4.75" style="8" customWidth="1"/>
    <col min="7684" max="7684" width="4.25" style="8" customWidth="1"/>
    <col min="7685" max="7686" width="4.75" style="8" customWidth="1"/>
    <col min="7687" max="7687" width="4.25" style="8" customWidth="1"/>
    <col min="7688" max="7690" width="4.75" style="8" customWidth="1"/>
    <col min="7691" max="7691" width="4.25" style="8" customWidth="1"/>
    <col min="7692" max="7693" width="4.75" style="8" customWidth="1"/>
    <col min="7694" max="7694" width="4.25" style="8" customWidth="1"/>
    <col min="7695" max="7696" width="4.75" style="8" customWidth="1"/>
    <col min="7697" max="7697" width="4.25" style="8" customWidth="1"/>
    <col min="7698" max="7700" width="4.75" style="8" customWidth="1"/>
    <col min="7701" max="7701" width="4.25" style="8" customWidth="1"/>
    <col min="7702" max="7703" width="4.75" style="8" customWidth="1"/>
    <col min="7704" max="7704" width="4.25" style="8" customWidth="1"/>
    <col min="7705" max="7706" width="4.75" style="8" customWidth="1"/>
    <col min="7707" max="7707" width="4.25" style="8" customWidth="1"/>
    <col min="7708" max="7710" width="4.75" style="8" customWidth="1"/>
    <col min="7711" max="7711" width="4.25" style="8" customWidth="1"/>
    <col min="7712" max="7713" width="4.75" style="8" customWidth="1"/>
    <col min="7714" max="7714" width="4.25" style="8" customWidth="1"/>
    <col min="7715" max="7716" width="4.75" style="8" customWidth="1"/>
    <col min="7717" max="7717" width="4.25" style="8" customWidth="1"/>
    <col min="7718" max="7720" width="4.75" style="8" customWidth="1"/>
    <col min="7721" max="7721" width="4.25" style="8" customWidth="1"/>
    <col min="7722" max="7723" width="4.75" style="8" customWidth="1"/>
    <col min="7724" max="7724" width="4.25" style="8" customWidth="1"/>
    <col min="7725" max="7727" width="4.75" style="8" customWidth="1"/>
    <col min="7728" max="7936" width="9" style="8"/>
    <col min="7937" max="7937" width="4.25" style="8" customWidth="1"/>
    <col min="7938" max="7939" width="4.75" style="8" customWidth="1"/>
    <col min="7940" max="7940" width="4.25" style="8" customWidth="1"/>
    <col min="7941" max="7942" width="4.75" style="8" customWidth="1"/>
    <col min="7943" max="7943" width="4.25" style="8" customWidth="1"/>
    <col min="7944" max="7946" width="4.75" style="8" customWidth="1"/>
    <col min="7947" max="7947" width="4.25" style="8" customWidth="1"/>
    <col min="7948" max="7949" width="4.75" style="8" customWidth="1"/>
    <col min="7950" max="7950" width="4.25" style="8" customWidth="1"/>
    <col min="7951" max="7952" width="4.75" style="8" customWidth="1"/>
    <col min="7953" max="7953" width="4.25" style="8" customWidth="1"/>
    <col min="7954" max="7956" width="4.75" style="8" customWidth="1"/>
    <col min="7957" max="7957" width="4.25" style="8" customWidth="1"/>
    <col min="7958" max="7959" width="4.75" style="8" customWidth="1"/>
    <col min="7960" max="7960" width="4.25" style="8" customWidth="1"/>
    <col min="7961" max="7962" width="4.75" style="8" customWidth="1"/>
    <col min="7963" max="7963" width="4.25" style="8" customWidth="1"/>
    <col min="7964" max="7966" width="4.75" style="8" customWidth="1"/>
    <col min="7967" max="7967" width="4.25" style="8" customWidth="1"/>
    <col min="7968" max="7969" width="4.75" style="8" customWidth="1"/>
    <col min="7970" max="7970" width="4.25" style="8" customWidth="1"/>
    <col min="7971" max="7972" width="4.75" style="8" customWidth="1"/>
    <col min="7973" max="7973" width="4.25" style="8" customWidth="1"/>
    <col min="7974" max="7976" width="4.75" style="8" customWidth="1"/>
    <col min="7977" max="7977" width="4.25" style="8" customWidth="1"/>
    <col min="7978" max="7979" width="4.75" style="8" customWidth="1"/>
    <col min="7980" max="7980" width="4.25" style="8" customWidth="1"/>
    <col min="7981" max="7983" width="4.75" style="8" customWidth="1"/>
    <col min="7984" max="8192" width="9" style="8"/>
    <col min="8193" max="8193" width="4.25" style="8" customWidth="1"/>
    <col min="8194" max="8195" width="4.75" style="8" customWidth="1"/>
    <col min="8196" max="8196" width="4.25" style="8" customWidth="1"/>
    <col min="8197" max="8198" width="4.75" style="8" customWidth="1"/>
    <col min="8199" max="8199" width="4.25" style="8" customWidth="1"/>
    <col min="8200" max="8202" width="4.75" style="8" customWidth="1"/>
    <col min="8203" max="8203" width="4.25" style="8" customWidth="1"/>
    <col min="8204" max="8205" width="4.75" style="8" customWidth="1"/>
    <col min="8206" max="8206" width="4.25" style="8" customWidth="1"/>
    <col min="8207" max="8208" width="4.75" style="8" customWidth="1"/>
    <col min="8209" max="8209" width="4.25" style="8" customWidth="1"/>
    <col min="8210" max="8212" width="4.75" style="8" customWidth="1"/>
    <col min="8213" max="8213" width="4.25" style="8" customWidth="1"/>
    <col min="8214" max="8215" width="4.75" style="8" customWidth="1"/>
    <col min="8216" max="8216" width="4.25" style="8" customWidth="1"/>
    <col min="8217" max="8218" width="4.75" style="8" customWidth="1"/>
    <col min="8219" max="8219" width="4.25" style="8" customWidth="1"/>
    <col min="8220" max="8222" width="4.75" style="8" customWidth="1"/>
    <col min="8223" max="8223" width="4.25" style="8" customWidth="1"/>
    <col min="8224" max="8225" width="4.75" style="8" customWidth="1"/>
    <col min="8226" max="8226" width="4.25" style="8" customWidth="1"/>
    <col min="8227" max="8228" width="4.75" style="8" customWidth="1"/>
    <col min="8229" max="8229" width="4.25" style="8" customWidth="1"/>
    <col min="8230" max="8232" width="4.75" style="8" customWidth="1"/>
    <col min="8233" max="8233" width="4.25" style="8" customWidth="1"/>
    <col min="8234" max="8235" width="4.75" style="8" customWidth="1"/>
    <col min="8236" max="8236" width="4.25" style="8" customWidth="1"/>
    <col min="8237" max="8239" width="4.75" style="8" customWidth="1"/>
    <col min="8240" max="8448" width="9" style="8"/>
    <col min="8449" max="8449" width="4.25" style="8" customWidth="1"/>
    <col min="8450" max="8451" width="4.75" style="8" customWidth="1"/>
    <col min="8452" max="8452" width="4.25" style="8" customWidth="1"/>
    <col min="8453" max="8454" width="4.75" style="8" customWidth="1"/>
    <col min="8455" max="8455" width="4.25" style="8" customWidth="1"/>
    <col min="8456" max="8458" width="4.75" style="8" customWidth="1"/>
    <col min="8459" max="8459" width="4.25" style="8" customWidth="1"/>
    <col min="8460" max="8461" width="4.75" style="8" customWidth="1"/>
    <col min="8462" max="8462" width="4.25" style="8" customWidth="1"/>
    <col min="8463" max="8464" width="4.75" style="8" customWidth="1"/>
    <col min="8465" max="8465" width="4.25" style="8" customWidth="1"/>
    <col min="8466" max="8468" width="4.75" style="8" customWidth="1"/>
    <col min="8469" max="8469" width="4.25" style="8" customWidth="1"/>
    <col min="8470" max="8471" width="4.75" style="8" customWidth="1"/>
    <col min="8472" max="8472" width="4.25" style="8" customWidth="1"/>
    <col min="8473" max="8474" width="4.75" style="8" customWidth="1"/>
    <col min="8475" max="8475" width="4.25" style="8" customWidth="1"/>
    <col min="8476" max="8478" width="4.75" style="8" customWidth="1"/>
    <col min="8479" max="8479" width="4.25" style="8" customWidth="1"/>
    <col min="8480" max="8481" width="4.75" style="8" customWidth="1"/>
    <col min="8482" max="8482" width="4.25" style="8" customWidth="1"/>
    <col min="8483" max="8484" width="4.75" style="8" customWidth="1"/>
    <col min="8485" max="8485" width="4.25" style="8" customWidth="1"/>
    <col min="8486" max="8488" width="4.75" style="8" customWidth="1"/>
    <col min="8489" max="8489" width="4.25" style="8" customWidth="1"/>
    <col min="8490" max="8491" width="4.75" style="8" customWidth="1"/>
    <col min="8492" max="8492" width="4.25" style="8" customWidth="1"/>
    <col min="8493" max="8495" width="4.75" style="8" customWidth="1"/>
    <col min="8496" max="8704" width="9" style="8"/>
    <col min="8705" max="8705" width="4.25" style="8" customWidth="1"/>
    <col min="8706" max="8707" width="4.75" style="8" customWidth="1"/>
    <col min="8708" max="8708" width="4.25" style="8" customWidth="1"/>
    <col min="8709" max="8710" width="4.75" style="8" customWidth="1"/>
    <col min="8711" max="8711" width="4.25" style="8" customWidth="1"/>
    <col min="8712" max="8714" width="4.75" style="8" customWidth="1"/>
    <col min="8715" max="8715" width="4.25" style="8" customWidth="1"/>
    <col min="8716" max="8717" width="4.75" style="8" customWidth="1"/>
    <col min="8718" max="8718" width="4.25" style="8" customWidth="1"/>
    <col min="8719" max="8720" width="4.75" style="8" customWidth="1"/>
    <col min="8721" max="8721" width="4.25" style="8" customWidth="1"/>
    <col min="8722" max="8724" width="4.75" style="8" customWidth="1"/>
    <col min="8725" max="8725" width="4.25" style="8" customWidth="1"/>
    <col min="8726" max="8727" width="4.75" style="8" customWidth="1"/>
    <col min="8728" max="8728" width="4.25" style="8" customWidth="1"/>
    <col min="8729" max="8730" width="4.75" style="8" customWidth="1"/>
    <col min="8731" max="8731" width="4.25" style="8" customWidth="1"/>
    <col min="8732" max="8734" width="4.75" style="8" customWidth="1"/>
    <col min="8735" max="8735" width="4.25" style="8" customWidth="1"/>
    <col min="8736" max="8737" width="4.75" style="8" customWidth="1"/>
    <col min="8738" max="8738" width="4.25" style="8" customWidth="1"/>
    <col min="8739" max="8740" width="4.75" style="8" customWidth="1"/>
    <col min="8741" max="8741" width="4.25" style="8" customWidth="1"/>
    <col min="8742" max="8744" width="4.75" style="8" customWidth="1"/>
    <col min="8745" max="8745" width="4.25" style="8" customWidth="1"/>
    <col min="8746" max="8747" width="4.75" style="8" customWidth="1"/>
    <col min="8748" max="8748" width="4.25" style="8" customWidth="1"/>
    <col min="8749" max="8751" width="4.75" style="8" customWidth="1"/>
    <col min="8752" max="8960" width="9" style="8"/>
    <col min="8961" max="8961" width="4.25" style="8" customWidth="1"/>
    <col min="8962" max="8963" width="4.75" style="8" customWidth="1"/>
    <col min="8964" max="8964" width="4.25" style="8" customWidth="1"/>
    <col min="8965" max="8966" width="4.75" style="8" customWidth="1"/>
    <col min="8967" max="8967" width="4.25" style="8" customWidth="1"/>
    <col min="8968" max="8970" width="4.75" style="8" customWidth="1"/>
    <col min="8971" max="8971" width="4.25" style="8" customWidth="1"/>
    <col min="8972" max="8973" width="4.75" style="8" customWidth="1"/>
    <col min="8974" max="8974" width="4.25" style="8" customWidth="1"/>
    <col min="8975" max="8976" width="4.75" style="8" customWidth="1"/>
    <col min="8977" max="8977" width="4.25" style="8" customWidth="1"/>
    <col min="8978" max="8980" width="4.75" style="8" customWidth="1"/>
    <col min="8981" max="8981" width="4.25" style="8" customWidth="1"/>
    <col min="8982" max="8983" width="4.75" style="8" customWidth="1"/>
    <col min="8984" max="8984" width="4.25" style="8" customWidth="1"/>
    <col min="8985" max="8986" width="4.75" style="8" customWidth="1"/>
    <col min="8987" max="8987" width="4.25" style="8" customWidth="1"/>
    <col min="8988" max="8990" width="4.75" style="8" customWidth="1"/>
    <col min="8991" max="8991" width="4.25" style="8" customWidth="1"/>
    <col min="8992" max="8993" width="4.75" style="8" customWidth="1"/>
    <col min="8994" max="8994" width="4.25" style="8" customWidth="1"/>
    <col min="8995" max="8996" width="4.75" style="8" customWidth="1"/>
    <col min="8997" max="8997" width="4.25" style="8" customWidth="1"/>
    <col min="8998" max="9000" width="4.75" style="8" customWidth="1"/>
    <col min="9001" max="9001" width="4.25" style="8" customWidth="1"/>
    <col min="9002" max="9003" width="4.75" style="8" customWidth="1"/>
    <col min="9004" max="9004" width="4.25" style="8" customWidth="1"/>
    <col min="9005" max="9007" width="4.75" style="8" customWidth="1"/>
    <col min="9008" max="9216" width="9" style="8"/>
    <col min="9217" max="9217" width="4.25" style="8" customWidth="1"/>
    <col min="9218" max="9219" width="4.75" style="8" customWidth="1"/>
    <col min="9220" max="9220" width="4.25" style="8" customWidth="1"/>
    <col min="9221" max="9222" width="4.75" style="8" customWidth="1"/>
    <col min="9223" max="9223" width="4.25" style="8" customWidth="1"/>
    <col min="9224" max="9226" width="4.75" style="8" customWidth="1"/>
    <col min="9227" max="9227" width="4.25" style="8" customWidth="1"/>
    <col min="9228" max="9229" width="4.75" style="8" customWidth="1"/>
    <col min="9230" max="9230" width="4.25" style="8" customWidth="1"/>
    <col min="9231" max="9232" width="4.75" style="8" customWidth="1"/>
    <col min="9233" max="9233" width="4.25" style="8" customWidth="1"/>
    <col min="9234" max="9236" width="4.75" style="8" customWidth="1"/>
    <col min="9237" max="9237" width="4.25" style="8" customWidth="1"/>
    <col min="9238" max="9239" width="4.75" style="8" customWidth="1"/>
    <col min="9240" max="9240" width="4.25" style="8" customWidth="1"/>
    <col min="9241" max="9242" width="4.75" style="8" customWidth="1"/>
    <col min="9243" max="9243" width="4.25" style="8" customWidth="1"/>
    <col min="9244" max="9246" width="4.75" style="8" customWidth="1"/>
    <col min="9247" max="9247" width="4.25" style="8" customWidth="1"/>
    <col min="9248" max="9249" width="4.75" style="8" customWidth="1"/>
    <col min="9250" max="9250" width="4.25" style="8" customWidth="1"/>
    <col min="9251" max="9252" width="4.75" style="8" customWidth="1"/>
    <col min="9253" max="9253" width="4.25" style="8" customWidth="1"/>
    <col min="9254" max="9256" width="4.75" style="8" customWidth="1"/>
    <col min="9257" max="9257" width="4.25" style="8" customWidth="1"/>
    <col min="9258" max="9259" width="4.75" style="8" customWidth="1"/>
    <col min="9260" max="9260" width="4.25" style="8" customWidth="1"/>
    <col min="9261" max="9263" width="4.75" style="8" customWidth="1"/>
    <col min="9264" max="9472" width="9" style="8"/>
    <col min="9473" max="9473" width="4.25" style="8" customWidth="1"/>
    <col min="9474" max="9475" width="4.75" style="8" customWidth="1"/>
    <col min="9476" max="9476" width="4.25" style="8" customWidth="1"/>
    <col min="9477" max="9478" width="4.75" style="8" customWidth="1"/>
    <col min="9479" max="9479" width="4.25" style="8" customWidth="1"/>
    <col min="9480" max="9482" width="4.75" style="8" customWidth="1"/>
    <col min="9483" max="9483" width="4.25" style="8" customWidth="1"/>
    <col min="9484" max="9485" width="4.75" style="8" customWidth="1"/>
    <col min="9486" max="9486" width="4.25" style="8" customWidth="1"/>
    <col min="9487" max="9488" width="4.75" style="8" customWidth="1"/>
    <col min="9489" max="9489" width="4.25" style="8" customWidth="1"/>
    <col min="9490" max="9492" width="4.75" style="8" customWidth="1"/>
    <col min="9493" max="9493" width="4.25" style="8" customWidth="1"/>
    <col min="9494" max="9495" width="4.75" style="8" customWidth="1"/>
    <col min="9496" max="9496" width="4.25" style="8" customWidth="1"/>
    <col min="9497" max="9498" width="4.75" style="8" customWidth="1"/>
    <col min="9499" max="9499" width="4.25" style="8" customWidth="1"/>
    <col min="9500" max="9502" width="4.75" style="8" customWidth="1"/>
    <col min="9503" max="9503" width="4.25" style="8" customWidth="1"/>
    <col min="9504" max="9505" width="4.75" style="8" customWidth="1"/>
    <col min="9506" max="9506" width="4.25" style="8" customWidth="1"/>
    <col min="9507" max="9508" width="4.75" style="8" customWidth="1"/>
    <col min="9509" max="9509" width="4.25" style="8" customWidth="1"/>
    <col min="9510" max="9512" width="4.75" style="8" customWidth="1"/>
    <col min="9513" max="9513" width="4.25" style="8" customWidth="1"/>
    <col min="9514" max="9515" width="4.75" style="8" customWidth="1"/>
    <col min="9516" max="9516" width="4.25" style="8" customWidth="1"/>
    <col min="9517" max="9519" width="4.75" style="8" customWidth="1"/>
    <col min="9520" max="9728" width="9" style="8"/>
    <col min="9729" max="9729" width="4.25" style="8" customWidth="1"/>
    <col min="9730" max="9731" width="4.75" style="8" customWidth="1"/>
    <col min="9732" max="9732" width="4.25" style="8" customWidth="1"/>
    <col min="9733" max="9734" width="4.75" style="8" customWidth="1"/>
    <col min="9735" max="9735" width="4.25" style="8" customWidth="1"/>
    <col min="9736" max="9738" width="4.75" style="8" customWidth="1"/>
    <col min="9739" max="9739" width="4.25" style="8" customWidth="1"/>
    <col min="9740" max="9741" width="4.75" style="8" customWidth="1"/>
    <col min="9742" max="9742" width="4.25" style="8" customWidth="1"/>
    <col min="9743" max="9744" width="4.75" style="8" customWidth="1"/>
    <col min="9745" max="9745" width="4.25" style="8" customWidth="1"/>
    <col min="9746" max="9748" width="4.75" style="8" customWidth="1"/>
    <col min="9749" max="9749" width="4.25" style="8" customWidth="1"/>
    <col min="9750" max="9751" width="4.75" style="8" customWidth="1"/>
    <col min="9752" max="9752" width="4.25" style="8" customWidth="1"/>
    <col min="9753" max="9754" width="4.75" style="8" customWidth="1"/>
    <col min="9755" max="9755" width="4.25" style="8" customWidth="1"/>
    <col min="9756" max="9758" width="4.75" style="8" customWidth="1"/>
    <col min="9759" max="9759" width="4.25" style="8" customWidth="1"/>
    <col min="9760" max="9761" width="4.75" style="8" customWidth="1"/>
    <col min="9762" max="9762" width="4.25" style="8" customWidth="1"/>
    <col min="9763" max="9764" width="4.75" style="8" customWidth="1"/>
    <col min="9765" max="9765" width="4.25" style="8" customWidth="1"/>
    <col min="9766" max="9768" width="4.75" style="8" customWidth="1"/>
    <col min="9769" max="9769" width="4.25" style="8" customWidth="1"/>
    <col min="9770" max="9771" width="4.75" style="8" customWidth="1"/>
    <col min="9772" max="9772" width="4.25" style="8" customWidth="1"/>
    <col min="9773" max="9775" width="4.75" style="8" customWidth="1"/>
    <col min="9776" max="9984" width="9" style="8"/>
    <col min="9985" max="9985" width="4.25" style="8" customWidth="1"/>
    <col min="9986" max="9987" width="4.75" style="8" customWidth="1"/>
    <col min="9988" max="9988" width="4.25" style="8" customWidth="1"/>
    <col min="9989" max="9990" width="4.75" style="8" customWidth="1"/>
    <col min="9991" max="9991" width="4.25" style="8" customWidth="1"/>
    <col min="9992" max="9994" width="4.75" style="8" customWidth="1"/>
    <col min="9995" max="9995" width="4.25" style="8" customWidth="1"/>
    <col min="9996" max="9997" width="4.75" style="8" customWidth="1"/>
    <col min="9998" max="9998" width="4.25" style="8" customWidth="1"/>
    <col min="9999" max="10000" width="4.75" style="8" customWidth="1"/>
    <col min="10001" max="10001" width="4.25" style="8" customWidth="1"/>
    <col min="10002" max="10004" width="4.75" style="8" customWidth="1"/>
    <col min="10005" max="10005" width="4.25" style="8" customWidth="1"/>
    <col min="10006" max="10007" width="4.75" style="8" customWidth="1"/>
    <col min="10008" max="10008" width="4.25" style="8" customWidth="1"/>
    <col min="10009" max="10010" width="4.75" style="8" customWidth="1"/>
    <col min="10011" max="10011" width="4.25" style="8" customWidth="1"/>
    <col min="10012" max="10014" width="4.75" style="8" customWidth="1"/>
    <col min="10015" max="10015" width="4.25" style="8" customWidth="1"/>
    <col min="10016" max="10017" width="4.75" style="8" customWidth="1"/>
    <col min="10018" max="10018" width="4.25" style="8" customWidth="1"/>
    <col min="10019" max="10020" width="4.75" style="8" customWidth="1"/>
    <col min="10021" max="10021" width="4.25" style="8" customWidth="1"/>
    <col min="10022" max="10024" width="4.75" style="8" customWidth="1"/>
    <col min="10025" max="10025" width="4.25" style="8" customWidth="1"/>
    <col min="10026" max="10027" width="4.75" style="8" customWidth="1"/>
    <col min="10028" max="10028" width="4.25" style="8" customWidth="1"/>
    <col min="10029" max="10031" width="4.75" style="8" customWidth="1"/>
    <col min="10032" max="10240" width="9" style="8"/>
    <col min="10241" max="10241" width="4.25" style="8" customWidth="1"/>
    <col min="10242" max="10243" width="4.75" style="8" customWidth="1"/>
    <col min="10244" max="10244" width="4.25" style="8" customWidth="1"/>
    <col min="10245" max="10246" width="4.75" style="8" customWidth="1"/>
    <col min="10247" max="10247" width="4.25" style="8" customWidth="1"/>
    <col min="10248" max="10250" width="4.75" style="8" customWidth="1"/>
    <col min="10251" max="10251" width="4.25" style="8" customWidth="1"/>
    <col min="10252" max="10253" width="4.75" style="8" customWidth="1"/>
    <col min="10254" max="10254" width="4.25" style="8" customWidth="1"/>
    <col min="10255" max="10256" width="4.75" style="8" customWidth="1"/>
    <col min="10257" max="10257" width="4.25" style="8" customWidth="1"/>
    <col min="10258" max="10260" width="4.75" style="8" customWidth="1"/>
    <col min="10261" max="10261" width="4.25" style="8" customWidth="1"/>
    <col min="10262" max="10263" width="4.75" style="8" customWidth="1"/>
    <col min="10264" max="10264" width="4.25" style="8" customWidth="1"/>
    <col min="10265" max="10266" width="4.75" style="8" customWidth="1"/>
    <col min="10267" max="10267" width="4.25" style="8" customWidth="1"/>
    <col min="10268" max="10270" width="4.75" style="8" customWidth="1"/>
    <col min="10271" max="10271" width="4.25" style="8" customWidth="1"/>
    <col min="10272" max="10273" width="4.75" style="8" customWidth="1"/>
    <col min="10274" max="10274" width="4.25" style="8" customWidth="1"/>
    <col min="10275" max="10276" width="4.75" style="8" customWidth="1"/>
    <col min="10277" max="10277" width="4.25" style="8" customWidth="1"/>
    <col min="10278" max="10280" width="4.75" style="8" customWidth="1"/>
    <col min="10281" max="10281" width="4.25" style="8" customWidth="1"/>
    <col min="10282" max="10283" width="4.75" style="8" customWidth="1"/>
    <col min="10284" max="10284" width="4.25" style="8" customWidth="1"/>
    <col min="10285" max="10287" width="4.75" style="8" customWidth="1"/>
    <col min="10288" max="10496" width="9" style="8"/>
    <col min="10497" max="10497" width="4.25" style="8" customWidth="1"/>
    <col min="10498" max="10499" width="4.75" style="8" customWidth="1"/>
    <col min="10500" max="10500" width="4.25" style="8" customWidth="1"/>
    <col min="10501" max="10502" width="4.75" style="8" customWidth="1"/>
    <col min="10503" max="10503" width="4.25" style="8" customWidth="1"/>
    <col min="10504" max="10506" width="4.75" style="8" customWidth="1"/>
    <col min="10507" max="10507" width="4.25" style="8" customWidth="1"/>
    <col min="10508" max="10509" width="4.75" style="8" customWidth="1"/>
    <col min="10510" max="10510" width="4.25" style="8" customWidth="1"/>
    <col min="10511" max="10512" width="4.75" style="8" customWidth="1"/>
    <col min="10513" max="10513" width="4.25" style="8" customWidth="1"/>
    <col min="10514" max="10516" width="4.75" style="8" customWidth="1"/>
    <col min="10517" max="10517" width="4.25" style="8" customWidth="1"/>
    <col min="10518" max="10519" width="4.75" style="8" customWidth="1"/>
    <col min="10520" max="10520" width="4.25" style="8" customWidth="1"/>
    <col min="10521" max="10522" width="4.75" style="8" customWidth="1"/>
    <col min="10523" max="10523" width="4.25" style="8" customWidth="1"/>
    <col min="10524" max="10526" width="4.75" style="8" customWidth="1"/>
    <col min="10527" max="10527" width="4.25" style="8" customWidth="1"/>
    <col min="10528" max="10529" width="4.75" style="8" customWidth="1"/>
    <col min="10530" max="10530" width="4.25" style="8" customWidth="1"/>
    <col min="10531" max="10532" width="4.75" style="8" customWidth="1"/>
    <col min="10533" max="10533" width="4.25" style="8" customWidth="1"/>
    <col min="10534" max="10536" width="4.75" style="8" customWidth="1"/>
    <col min="10537" max="10537" width="4.25" style="8" customWidth="1"/>
    <col min="10538" max="10539" width="4.75" style="8" customWidth="1"/>
    <col min="10540" max="10540" width="4.25" style="8" customWidth="1"/>
    <col min="10541" max="10543" width="4.75" style="8" customWidth="1"/>
    <col min="10544" max="10752" width="9" style="8"/>
    <col min="10753" max="10753" width="4.25" style="8" customWidth="1"/>
    <col min="10754" max="10755" width="4.75" style="8" customWidth="1"/>
    <col min="10756" max="10756" width="4.25" style="8" customWidth="1"/>
    <col min="10757" max="10758" width="4.75" style="8" customWidth="1"/>
    <col min="10759" max="10759" width="4.25" style="8" customWidth="1"/>
    <col min="10760" max="10762" width="4.75" style="8" customWidth="1"/>
    <col min="10763" max="10763" width="4.25" style="8" customWidth="1"/>
    <col min="10764" max="10765" width="4.75" style="8" customWidth="1"/>
    <col min="10766" max="10766" width="4.25" style="8" customWidth="1"/>
    <col min="10767" max="10768" width="4.75" style="8" customWidth="1"/>
    <col min="10769" max="10769" width="4.25" style="8" customWidth="1"/>
    <col min="10770" max="10772" width="4.75" style="8" customWidth="1"/>
    <col min="10773" max="10773" width="4.25" style="8" customWidth="1"/>
    <col min="10774" max="10775" width="4.75" style="8" customWidth="1"/>
    <col min="10776" max="10776" width="4.25" style="8" customWidth="1"/>
    <col min="10777" max="10778" width="4.75" style="8" customWidth="1"/>
    <col min="10779" max="10779" width="4.25" style="8" customWidth="1"/>
    <col min="10780" max="10782" width="4.75" style="8" customWidth="1"/>
    <col min="10783" max="10783" width="4.25" style="8" customWidth="1"/>
    <col min="10784" max="10785" width="4.75" style="8" customWidth="1"/>
    <col min="10786" max="10786" width="4.25" style="8" customWidth="1"/>
    <col min="10787" max="10788" width="4.75" style="8" customWidth="1"/>
    <col min="10789" max="10789" width="4.25" style="8" customWidth="1"/>
    <col min="10790" max="10792" width="4.75" style="8" customWidth="1"/>
    <col min="10793" max="10793" width="4.25" style="8" customWidth="1"/>
    <col min="10794" max="10795" width="4.75" style="8" customWidth="1"/>
    <col min="10796" max="10796" width="4.25" style="8" customWidth="1"/>
    <col min="10797" max="10799" width="4.75" style="8" customWidth="1"/>
    <col min="10800" max="11008" width="9" style="8"/>
    <col min="11009" max="11009" width="4.25" style="8" customWidth="1"/>
    <col min="11010" max="11011" width="4.75" style="8" customWidth="1"/>
    <col min="11012" max="11012" width="4.25" style="8" customWidth="1"/>
    <col min="11013" max="11014" width="4.75" style="8" customWidth="1"/>
    <col min="11015" max="11015" width="4.25" style="8" customWidth="1"/>
    <col min="11016" max="11018" width="4.75" style="8" customWidth="1"/>
    <col min="11019" max="11019" width="4.25" style="8" customWidth="1"/>
    <col min="11020" max="11021" width="4.75" style="8" customWidth="1"/>
    <col min="11022" max="11022" width="4.25" style="8" customWidth="1"/>
    <col min="11023" max="11024" width="4.75" style="8" customWidth="1"/>
    <col min="11025" max="11025" width="4.25" style="8" customWidth="1"/>
    <col min="11026" max="11028" width="4.75" style="8" customWidth="1"/>
    <col min="11029" max="11029" width="4.25" style="8" customWidth="1"/>
    <col min="11030" max="11031" width="4.75" style="8" customWidth="1"/>
    <col min="11032" max="11032" width="4.25" style="8" customWidth="1"/>
    <col min="11033" max="11034" width="4.75" style="8" customWidth="1"/>
    <col min="11035" max="11035" width="4.25" style="8" customWidth="1"/>
    <col min="11036" max="11038" width="4.75" style="8" customWidth="1"/>
    <col min="11039" max="11039" width="4.25" style="8" customWidth="1"/>
    <col min="11040" max="11041" width="4.75" style="8" customWidth="1"/>
    <col min="11042" max="11042" width="4.25" style="8" customWidth="1"/>
    <col min="11043" max="11044" width="4.75" style="8" customWidth="1"/>
    <col min="11045" max="11045" width="4.25" style="8" customWidth="1"/>
    <col min="11046" max="11048" width="4.75" style="8" customWidth="1"/>
    <col min="11049" max="11049" width="4.25" style="8" customWidth="1"/>
    <col min="11050" max="11051" width="4.75" style="8" customWidth="1"/>
    <col min="11052" max="11052" width="4.25" style="8" customWidth="1"/>
    <col min="11053" max="11055" width="4.75" style="8" customWidth="1"/>
    <col min="11056" max="11264" width="9" style="8"/>
    <col min="11265" max="11265" width="4.25" style="8" customWidth="1"/>
    <col min="11266" max="11267" width="4.75" style="8" customWidth="1"/>
    <col min="11268" max="11268" width="4.25" style="8" customWidth="1"/>
    <col min="11269" max="11270" width="4.75" style="8" customWidth="1"/>
    <col min="11271" max="11271" width="4.25" style="8" customWidth="1"/>
    <col min="11272" max="11274" width="4.75" style="8" customWidth="1"/>
    <col min="11275" max="11275" width="4.25" style="8" customWidth="1"/>
    <col min="11276" max="11277" width="4.75" style="8" customWidth="1"/>
    <col min="11278" max="11278" width="4.25" style="8" customWidth="1"/>
    <col min="11279" max="11280" width="4.75" style="8" customWidth="1"/>
    <col min="11281" max="11281" width="4.25" style="8" customWidth="1"/>
    <col min="11282" max="11284" width="4.75" style="8" customWidth="1"/>
    <col min="11285" max="11285" width="4.25" style="8" customWidth="1"/>
    <col min="11286" max="11287" width="4.75" style="8" customWidth="1"/>
    <col min="11288" max="11288" width="4.25" style="8" customWidth="1"/>
    <col min="11289" max="11290" width="4.75" style="8" customWidth="1"/>
    <col min="11291" max="11291" width="4.25" style="8" customWidth="1"/>
    <col min="11292" max="11294" width="4.75" style="8" customWidth="1"/>
    <col min="11295" max="11295" width="4.25" style="8" customWidth="1"/>
    <col min="11296" max="11297" width="4.75" style="8" customWidth="1"/>
    <col min="11298" max="11298" width="4.25" style="8" customWidth="1"/>
    <col min="11299" max="11300" width="4.75" style="8" customWidth="1"/>
    <col min="11301" max="11301" width="4.25" style="8" customWidth="1"/>
    <col min="11302" max="11304" width="4.75" style="8" customWidth="1"/>
    <col min="11305" max="11305" width="4.25" style="8" customWidth="1"/>
    <col min="11306" max="11307" width="4.75" style="8" customWidth="1"/>
    <col min="11308" max="11308" width="4.25" style="8" customWidth="1"/>
    <col min="11309" max="11311" width="4.75" style="8" customWidth="1"/>
    <col min="11312" max="11520" width="9" style="8"/>
    <col min="11521" max="11521" width="4.25" style="8" customWidth="1"/>
    <col min="11522" max="11523" width="4.75" style="8" customWidth="1"/>
    <col min="11524" max="11524" width="4.25" style="8" customWidth="1"/>
    <col min="11525" max="11526" width="4.75" style="8" customWidth="1"/>
    <col min="11527" max="11527" width="4.25" style="8" customWidth="1"/>
    <col min="11528" max="11530" width="4.75" style="8" customWidth="1"/>
    <col min="11531" max="11531" width="4.25" style="8" customWidth="1"/>
    <col min="11532" max="11533" width="4.75" style="8" customWidth="1"/>
    <col min="11534" max="11534" width="4.25" style="8" customWidth="1"/>
    <col min="11535" max="11536" width="4.75" style="8" customWidth="1"/>
    <col min="11537" max="11537" width="4.25" style="8" customWidth="1"/>
    <col min="11538" max="11540" width="4.75" style="8" customWidth="1"/>
    <col min="11541" max="11541" width="4.25" style="8" customWidth="1"/>
    <col min="11542" max="11543" width="4.75" style="8" customWidth="1"/>
    <col min="11544" max="11544" width="4.25" style="8" customWidth="1"/>
    <col min="11545" max="11546" width="4.75" style="8" customWidth="1"/>
    <col min="11547" max="11547" width="4.25" style="8" customWidth="1"/>
    <col min="11548" max="11550" width="4.75" style="8" customWidth="1"/>
    <col min="11551" max="11551" width="4.25" style="8" customWidth="1"/>
    <col min="11552" max="11553" width="4.75" style="8" customWidth="1"/>
    <col min="11554" max="11554" width="4.25" style="8" customWidth="1"/>
    <col min="11555" max="11556" width="4.75" style="8" customWidth="1"/>
    <col min="11557" max="11557" width="4.25" style="8" customWidth="1"/>
    <col min="11558" max="11560" width="4.75" style="8" customWidth="1"/>
    <col min="11561" max="11561" width="4.25" style="8" customWidth="1"/>
    <col min="11562" max="11563" width="4.75" style="8" customWidth="1"/>
    <col min="11564" max="11564" width="4.25" style="8" customWidth="1"/>
    <col min="11565" max="11567" width="4.75" style="8" customWidth="1"/>
    <col min="11568" max="11776" width="9" style="8"/>
    <col min="11777" max="11777" width="4.25" style="8" customWidth="1"/>
    <col min="11778" max="11779" width="4.75" style="8" customWidth="1"/>
    <col min="11780" max="11780" width="4.25" style="8" customWidth="1"/>
    <col min="11781" max="11782" width="4.75" style="8" customWidth="1"/>
    <col min="11783" max="11783" width="4.25" style="8" customWidth="1"/>
    <col min="11784" max="11786" width="4.75" style="8" customWidth="1"/>
    <col min="11787" max="11787" width="4.25" style="8" customWidth="1"/>
    <col min="11788" max="11789" width="4.75" style="8" customWidth="1"/>
    <col min="11790" max="11790" width="4.25" style="8" customWidth="1"/>
    <col min="11791" max="11792" width="4.75" style="8" customWidth="1"/>
    <col min="11793" max="11793" width="4.25" style="8" customWidth="1"/>
    <col min="11794" max="11796" width="4.75" style="8" customWidth="1"/>
    <col min="11797" max="11797" width="4.25" style="8" customWidth="1"/>
    <col min="11798" max="11799" width="4.75" style="8" customWidth="1"/>
    <col min="11800" max="11800" width="4.25" style="8" customWidth="1"/>
    <col min="11801" max="11802" width="4.75" style="8" customWidth="1"/>
    <col min="11803" max="11803" width="4.25" style="8" customWidth="1"/>
    <col min="11804" max="11806" width="4.75" style="8" customWidth="1"/>
    <col min="11807" max="11807" width="4.25" style="8" customWidth="1"/>
    <col min="11808" max="11809" width="4.75" style="8" customWidth="1"/>
    <col min="11810" max="11810" width="4.25" style="8" customWidth="1"/>
    <col min="11811" max="11812" width="4.75" style="8" customWidth="1"/>
    <col min="11813" max="11813" width="4.25" style="8" customWidth="1"/>
    <col min="11814" max="11816" width="4.75" style="8" customWidth="1"/>
    <col min="11817" max="11817" width="4.25" style="8" customWidth="1"/>
    <col min="11818" max="11819" width="4.75" style="8" customWidth="1"/>
    <col min="11820" max="11820" width="4.25" style="8" customWidth="1"/>
    <col min="11821" max="11823" width="4.75" style="8" customWidth="1"/>
    <col min="11824" max="12032" width="9" style="8"/>
    <col min="12033" max="12033" width="4.25" style="8" customWidth="1"/>
    <col min="12034" max="12035" width="4.75" style="8" customWidth="1"/>
    <col min="12036" max="12036" width="4.25" style="8" customWidth="1"/>
    <col min="12037" max="12038" width="4.75" style="8" customWidth="1"/>
    <col min="12039" max="12039" width="4.25" style="8" customWidth="1"/>
    <col min="12040" max="12042" width="4.75" style="8" customWidth="1"/>
    <col min="12043" max="12043" width="4.25" style="8" customWidth="1"/>
    <col min="12044" max="12045" width="4.75" style="8" customWidth="1"/>
    <col min="12046" max="12046" width="4.25" style="8" customWidth="1"/>
    <col min="12047" max="12048" width="4.75" style="8" customWidth="1"/>
    <col min="12049" max="12049" width="4.25" style="8" customWidth="1"/>
    <col min="12050" max="12052" width="4.75" style="8" customWidth="1"/>
    <col min="12053" max="12053" width="4.25" style="8" customWidth="1"/>
    <col min="12054" max="12055" width="4.75" style="8" customWidth="1"/>
    <col min="12056" max="12056" width="4.25" style="8" customWidth="1"/>
    <col min="12057" max="12058" width="4.75" style="8" customWidth="1"/>
    <col min="12059" max="12059" width="4.25" style="8" customWidth="1"/>
    <col min="12060" max="12062" width="4.75" style="8" customWidth="1"/>
    <col min="12063" max="12063" width="4.25" style="8" customWidth="1"/>
    <col min="12064" max="12065" width="4.75" style="8" customWidth="1"/>
    <col min="12066" max="12066" width="4.25" style="8" customWidth="1"/>
    <col min="12067" max="12068" width="4.75" style="8" customWidth="1"/>
    <col min="12069" max="12069" width="4.25" style="8" customWidth="1"/>
    <col min="12070" max="12072" width="4.75" style="8" customWidth="1"/>
    <col min="12073" max="12073" width="4.25" style="8" customWidth="1"/>
    <col min="12074" max="12075" width="4.75" style="8" customWidth="1"/>
    <col min="12076" max="12076" width="4.25" style="8" customWidth="1"/>
    <col min="12077" max="12079" width="4.75" style="8" customWidth="1"/>
    <col min="12080" max="12288" width="9" style="8"/>
    <col min="12289" max="12289" width="4.25" style="8" customWidth="1"/>
    <col min="12290" max="12291" width="4.75" style="8" customWidth="1"/>
    <col min="12292" max="12292" width="4.25" style="8" customWidth="1"/>
    <col min="12293" max="12294" width="4.75" style="8" customWidth="1"/>
    <col min="12295" max="12295" width="4.25" style="8" customWidth="1"/>
    <col min="12296" max="12298" width="4.75" style="8" customWidth="1"/>
    <col min="12299" max="12299" width="4.25" style="8" customWidth="1"/>
    <col min="12300" max="12301" width="4.75" style="8" customWidth="1"/>
    <col min="12302" max="12302" width="4.25" style="8" customWidth="1"/>
    <col min="12303" max="12304" width="4.75" style="8" customWidth="1"/>
    <col min="12305" max="12305" width="4.25" style="8" customWidth="1"/>
    <col min="12306" max="12308" width="4.75" style="8" customWidth="1"/>
    <col min="12309" max="12309" width="4.25" style="8" customWidth="1"/>
    <col min="12310" max="12311" width="4.75" style="8" customWidth="1"/>
    <col min="12312" max="12312" width="4.25" style="8" customWidth="1"/>
    <col min="12313" max="12314" width="4.75" style="8" customWidth="1"/>
    <col min="12315" max="12315" width="4.25" style="8" customWidth="1"/>
    <col min="12316" max="12318" width="4.75" style="8" customWidth="1"/>
    <col min="12319" max="12319" width="4.25" style="8" customWidth="1"/>
    <col min="12320" max="12321" width="4.75" style="8" customWidth="1"/>
    <col min="12322" max="12322" width="4.25" style="8" customWidth="1"/>
    <col min="12323" max="12324" width="4.75" style="8" customWidth="1"/>
    <col min="12325" max="12325" width="4.25" style="8" customWidth="1"/>
    <col min="12326" max="12328" width="4.75" style="8" customWidth="1"/>
    <col min="12329" max="12329" width="4.25" style="8" customWidth="1"/>
    <col min="12330" max="12331" width="4.75" style="8" customWidth="1"/>
    <col min="12332" max="12332" width="4.25" style="8" customWidth="1"/>
    <col min="12333" max="12335" width="4.75" style="8" customWidth="1"/>
    <col min="12336" max="12544" width="9" style="8"/>
    <col min="12545" max="12545" width="4.25" style="8" customWidth="1"/>
    <col min="12546" max="12547" width="4.75" style="8" customWidth="1"/>
    <col min="12548" max="12548" width="4.25" style="8" customWidth="1"/>
    <col min="12549" max="12550" width="4.75" style="8" customWidth="1"/>
    <col min="12551" max="12551" width="4.25" style="8" customWidth="1"/>
    <col min="12552" max="12554" width="4.75" style="8" customWidth="1"/>
    <col min="12555" max="12555" width="4.25" style="8" customWidth="1"/>
    <col min="12556" max="12557" width="4.75" style="8" customWidth="1"/>
    <col min="12558" max="12558" width="4.25" style="8" customWidth="1"/>
    <col min="12559" max="12560" width="4.75" style="8" customWidth="1"/>
    <col min="12561" max="12561" width="4.25" style="8" customWidth="1"/>
    <col min="12562" max="12564" width="4.75" style="8" customWidth="1"/>
    <col min="12565" max="12565" width="4.25" style="8" customWidth="1"/>
    <col min="12566" max="12567" width="4.75" style="8" customWidth="1"/>
    <col min="12568" max="12568" width="4.25" style="8" customWidth="1"/>
    <col min="12569" max="12570" width="4.75" style="8" customWidth="1"/>
    <col min="12571" max="12571" width="4.25" style="8" customWidth="1"/>
    <col min="12572" max="12574" width="4.75" style="8" customWidth="1"/>
    <col min="12575" max="12575" width="4.25" style="8" customWidth="1"/>
    <col min="12576" max="12577" width="4.75" style="8" customWidth="1"/>
    <col min="12578" max="12578" width="4.25" style="8" customWidth="1"/>
    <col min="12579" max="12580" width="4.75" style="8" customWidth="1"/>
    <col min="12581" max="12581" width="4.25" style="8" customWidth="1"/>
    <col min="12582" max="12584" width="4.75" style="8" customWidth="1"/>
    <col min="12585" max="12585" width="4.25" style="8" customWidth="1"/>
    <col min="12586" max="12587" width="4.75" style="8" customWidth="1"/>
    <col min="12588" max="12588" width="4.25" style="8" customWidth="1"/>
    <col min="12589" max="12591" width="4.75" style="8" customWidth="1"/>
    <col min="12592" max="12800" width="9" style="8"/>
    <col min="12801" max="12801" width="4.25" style="8" customWidth="1"/>
    <col min="12802" max="12803" width="4.75" style="8" customWidth="1"/>
    <col min="12804" max="12804" width="4.25" style="8" customWidth="1"/>
    <col min="12805" max="12806" width="4.75" style="8" customWidth="1"/>
    <col min="12807" max="12807" width="4.25" style="8" customWidth="1"/>
    <col min="12808" max="12810" width="4.75" style="8" customWidth="1"/>
    <col min="12811" max="12811" width="4.25" style="8" customWidth="1"/>
    <col min="12812" max="12813" width="4.75" style="8" customWidth="1"/>
    <col min="12814" max="12814" width="4.25" style="8" customWidth="1"/>
    <col min="12815" max="12816" width="4.75" style="8" customWidth="1"/>
    <col min="12817" max="12817" width="4.25" style="8" customWidth="1"/>
    <col min="12818" max="12820" width="4.75" style="8" customWidth="1"/>
    <col min="12821" max="12821" width="4.25" style="8" customWidth="1"/>
    <col min="12822" max="12823" width="4.75" style="8" customWidth="1"/>
    <col min="12824" max="12824" width="4.25" style="8" customWidth="1"/>
    <col min="12825" max="12826" width="4.75" style="8" customWidth="1"/>
    <col min="12827" max="12827" width="4.25" style="8" customWidth="1"/>
    <col min="12828" max="12830" width="4.75" style="8" customWidth="1"/>
    <col min="12831" max="12831" width="4.25" style="8" customWidth="1"/>
    <col min="12832" max="12833" width="4.75" style="8" customWidth="1"/>
    <col min="12834" max="12834" width="4.25" style="8" customWidth="1"/>
    <col min="12835" max="12836" width="4.75" style="8" customWidth="1"/>
    <col min="12837" max="12837" width="4.25" style="8" customWidth="1"/>
    <col min="12838" max="12840" width="4.75" style="8" customWidth="1"/>
    <col min="12841" max="12841" width="4.25" style="8" customWidth="1"/>
    <col min="12842" max="12843" width="4.75" style="8" customWidth="1"/>
    <col min="12844" max="12844" width="4.25" style="8" customWidth="1"/>
    <col min="12845" max="12847" width="4.75" style="8" customWidth="1"/>
    <col min="12848" max="13056" width="9" style="8"/>
    <col min="13057" max="13057" width="4.25" style="8" customWidth="1"/>
    <col min="13058" max="13059" width="4.75" style="8" customWidth="1"/>
    <col min="13060" max="13060" width="4.25" style="8" customWidth="1"/>
    <col min="13061" max="13062" width="4.75" style="8" customWidth="1"/>
    <col min="13063" max="13063" width="4.25" style="8" customWidth="1"/>
    <col min="13064" max="13066" width="4.75" style="8" customWidth="1"/>
    <col min="13067" max="13067" width="4.25" style="8" customWidth="1"/>
    <col min="13068" max="13069" width="4.75" style="8" customWidth="1"/>
    <col min="13070" max="13070" width="4.25" style="8" customWidth="1"/>
    <col min="13071" max="13072" width="4.75" style="8" customWidth="1"/>
    <col min="13073" max="13073" width="4.25" style="8" customWidth="1"/>
    <col min="13074" max="13076" width="4.75" style="8" customWidth="1"/>
    <col min="13077" max="13077" width="4.25" style="8" customWidth="1"/>
    <col min="13078" max="13079" width="4.75" style="8" customWidth="1"/>
    <col min="13080" max="13080" width="4.25" style="8" customWidth="1"/>
    <col min="13081" max="13082" width="4.75" style="8" customWidth="1"/>
    <col min="13083" max="13083" width="4.25" style="8" customWidth="1"/>
    <col min="13084" max="13086" width="4.75" style="8" customWidth="1"/>
    <col min="13087" max="13087" width="4.25" style="8" customWidth="1"/>
    <col min="13088" max="13089" width="4.75" style="8" customWidth="1"/>
    <col min="13090" max="13090" width="4.25" style="8" customWidth="1"/>
    <col min="13091" max="13092" width="4.75" style="8" customWidth="1"/>
    <col min="13093" max="13093" width="4.25" style="8" customWidth="1"/>
    <col min="13094" max="13096" width="4.75" style="8" customWidth="1"/>
    <col min="13097" max="13097" width="4.25" style="8" customWidth="1"/>
    <col min="13098" max="13099" width="4.75" style="8" customWidth="1"/>
    <col min="13100" max="13100" width="4.25" style="8" customWidth="1"/>
    <col min="13101" max="13103" width="4.75" style="8" customWidth="1"/>
    <col min="13104" max="13312" width="9" style="8"/>
    <col min="13313" max="13313" width="4.25" style="8" customWidth="1"/>
    <col min="13314" max="13315" width="4.75" style="8" customWidth="1"/>
    <col min="13316" max="13316" width="4.25" style="8" customWidth="1"/>
    <col min="13317" max="13318" width="4.75" style="8" customWidth="1"/>
    <col min="13319" max="13319" width="4.25" style="8" customWidth="1"/>
    <col min="13320" max="13322" width="4.75" style="8" customWidth="1"/>
    <col min="13323" max="13323" width="4.25" style="8" customWidth="1"/>
    <col min="13324" max="13325" width="4.75" style="8" customWidth="1"/>
    <col min="13326" max="13326" width="4.25" style="8" customWidth="1"/>
    <col min="13327" max="13328" width="4.75" style="8" customWidth="1"/>
    <col min="13329" max="13329" width="4.25" style="8" customWidth="1"/>
    <col min="13330" max="13332" width="4.75" style="8" customWidth="1"/>
    <col min="13333" max="13333" width="4.25" style="8" customWidth="1"/>
    <col min="13334" max="13335" width="4.75" style="8" customWidth="1"/>
    <col min="13336" max="13336" width="4.25" style="8" customWidth="1"/>
    <col min="13337" max="13338" width="4.75" style="8" customWidth="1"/>
    <col min="13339" max="13339" width="4.25" style="8" customWidth="1"/>
    <col min="13340" max="13342" width="4.75" style="8" customWidth="1"/>
    <col min="13343" max="13343" width="4.25" style="8" customWidth="1"/>
    <col min="13344" max="13345" width="4.75" style="8" customWidth="1"/>
    <col min="13346" max="13346" width="4.25" style="8" customWidth="1"/>
    <col min="13347" max="13348" width="4.75" style="8" customWidth="1"/>
    <col min="13349" max="13349" width="4.25" style="8" customWidth="1"/>
    <col min="13350" max="13352" width="4.75" style="8" customWidth="1"/>
    <col min="13353" max="13353" width="4.25" style="8" customWidth="1"/>
    <col min="13354" max="13355" width="4.75" style="8" customWidth="1"/>
    <col min="13356" max="13356" width="4.25" style="8" customWidth="1"/>
    <col min="13357" max="13359" width="4.75" style="8" customWidth="1"/>
    <col min="13360" max="13568" width="9" style="8"/>
    <col min="13569" max="13569" width="4.25" style="8" customWidth="1"/>
    <col min="13570" max="13571" width="4.75" style="8" customWidth="1"/>
    <col min="13572" max="13572" width="4.25" style="8" customWidth="1"/>
    <col min="13573" max="13574" width="4.75" style="8" customWidth="1"/>
    <col min="13575" max="13575" width="4.25" style="8" customWidth="1"/>
    <col min="13576" max="13578" width="4.75" style="8" customWidth="1"/>
    <col min="13579" max="13579" width="4.25" style="8" customWidth="1"/>
    <col min="13580" max="13581" width="4.75" style="8" customWidth="1"/>
    <col min="13582" max="13582" width="4.25" style="8" customWidth="1"/>
    <col min="13583" max="13584" width="4.75" style="8" customWidth="1"/>
    <col min="13585" max="13585" width="4.25" style="8" customWidth="1"/>
    <col min="13586" max="13588" width="4.75" style="8" customWidth="1"/>
    <col min="13589" max="13589" width="4.25" style="8" customWidth="1"/>
    <col min="13590" max="13591" width="4.75" style="8" customWidth="1"/>
    <col min="13592" max="13592" width="4.25" style="8" customWidth="1"/>
    <col min="13593" max="13594" width="4.75" style="8" customWidth="1"/>
    <col min="13595" max="13595" width="4.25" style="8" customWidth="1"/>
    <col min="13596" max="13598" width="4.75" style="8" customWidth="1"/>
    <col min="13599" max="13599" width="4.25" style="8" customWidth="1"/>
    <col min="13600" max="13601" width="4.75" style="8" customWidth="1"/>
    <col min="13602" max="13602" width="4.25" style="8" customWidth="1"/>
    <col min="13603" max="13604" width="4.75" style="8" customWidth="1"/>
    <col min="13605" max="13605" width="4.25" style="8" customWidth="1"/>
    <col min="13606" max="13608" width="4.75" style="8" customWidth="1"/>
    <col min="13609" max="13609" width="4.25" style="8" customWidth="1"/>
    <col min="13610" max="13611" width="4.75" style="8" customWidth="1"/>
    <col min="13612" max="13612" width="4.25" style="8" customWidth="1"/>
    <col min="13613" max="13615" width="4.75" style="8" customWidth="1"/>
    <col min="13616" max="13824" width="9" style="8"/>
    <col min="13825" max="13825" width="4.25" style="8" customWidth="1"/>
    <col min="13826" max="13827" width="4.75" style="8" customWidth="1"/>
    <col min="13828" max="13828" width="4.25" style="8" customWidth="1"/>
    <col min="13829" max="13830" width="4.75" style="8" customWidth="1"/>
    <col min="13831" max="13831" width="4.25" style="8" customWidth="1"/>
    <col min="13832" max="13834" width="4.75" style="8" customWidth="1"/>
    <col min="13835" max="13835" width="4.25" style="8" customWidth="1"/>
    <col min="13836" max="13837" width="4.75" style="8" customWidth="1"/>
    <col min="13838" max="13838" width="4.25" style="8" customWidth="1"/>
    <col min="13839" max="13840" width="4.75" style="8" customWidth="1"/>
    <col min="13841" max="13841" width="4.25" style="8" customWidth="1"/>
    <col min="13842" max="13844" width="4.75" style="8" customWidth="1"/>
    <col min="13845" max="13845" width="4.25" style="8" customWidth="1"/>
    <col min="13846" max="13847" width="4.75" style="8" customWidth="1"/>
    <col min="13848" max="13848" width="4.25" style="8" customWidth="1"/>
    <col min="13849" max="13850" width="4.75" style="8" customWidth="1"/>
    <col min="13851" max="13851" width="4.25" style="8" customWidth="1"/>
    <col min="13852" max="13854" width="4.75" style="8" customWidth="1"/>
    <col min="13855" max="13855" width="4.25" style="8" customWidth="1"/>
    <col min="13856" max="13857" width="4.75" style="8" customWidth="1"/>
    <col min="13858" max="13858" width="4.25" style="8" customWidth="1"/>
    <col min="13859" max="13860" width="4.75" style="8" customWidth="1"/>
    <col min="13861" max="13861" width="4.25" style="8" customWidth="1"/>
    <col min="13862" max="13864" width="4.75" style="8" customWidth="1"/>
    <col min="13865" max="13865" width="4.25" style="8" customWidth="1"/>
    <col min="13866" max="13867" width="4.75" style="8" customWidth="1"/>
    <col min="13868" max="13868" width="4.25" style="8" customWidth="1"/>
    <col min="13869" max="13871" width="4.75" style="8" customWidth="1"/>
    <col min="13872" max="14080" width="9" style="8"/>
    <col min="14081" max="14081" width="4.25" style="8" customWidth="1"/>
    <col min="14082" max="14083" width="4.75" style="8" customWidth="1"/>
    <col min="14084" max="14084" width="4.25" style="8" customWidth="1"/>
    <col min="14085" max="14086" width="4.75" style="8" customWidth="1"/>
    <col min="14087" max="14087" width="4.25" style="8" customWidth="1"/>
    <col min="14088" max="14090" width="4.75" style="8" customWidth="1"/>
    <col min="14091" max="14091" width="4.25" style="8" customWidth="1"/>
    <col min="14092" max="14093" width="4.75" style="8" customWidth="1"/>
    <col min="14094" max="14094" width="4.25" style="8" customWidth="1"/>
    <col min="14095" max="14096" width="4.75" style="8" customWidth="1"/>
    <col min="14097" max="14097" width="4.25" style="8" customWidth="1"/>
    <col min="14098" max="14100" width="4.75" style="8" customWidth="1"/>
    <col min="14101" max="14101" width="4.25" style="8" customWidth="1"/>
    <col min="14102" max="14103" width="4.75" style="8" customWidth="1"/>
    <col min="14104" max="14104" width="4.25" style="8" customWidth="1"/>
    <col min="14105" max="14106" width="4.75" style="8" customWidth="1"/>
    <col min="14107" max="14107" width="4.25" style="8" customWidth="1"/>
    <col min="14108" max="14110" width="4.75" style="8" customWidth="1"/>
    <col min="14111" max="14111" width="4.25" style="8" customWidth="1"/>
    <col min="14112" max="14113" width="4.75" style="8" customWidth="1"/>
    <col min="14114" max="14114" width="4.25" style="8" customWidth="1"/>
    <col min="14115" max="14116" width="4.75" style="8" customWidth="1"/>
    <col min="14117" max="14117" width="4.25" style="8" customWidth="1"/>
    <col min="14118" max="14120" width="4.75" style="8" customWidth="1"/>
    <col min="14121" max="14121" width="4.25" style="8" customWidth="1"/>
    <col min="14122" max="14123" width="4.75" style="8" customWidth="1"/>
    <col min="14124" max="14124" width="4.25" style="8" customWidth="1"/>
    <col min="14125" max="14127" width="4.75" style="8" customWidth="1"/>
    <col min="14128" max="14336" width="9" style="8"/>
    <col min="14337" max="14337" width="4.25" style="8" customWidth="1"/>
    <col min="14338" max="14339" width="4.75" style="8" customWidth="1"/>
    <col min="14340" max="14340" width="4.25" style="8" customWidth="1"/>
    <col min="14341" max="14342" width="4.75" style="8" customWidth="1"/>
    <col min="14343" max="14343" width="4.25" style="8" customWidth="1"/>
    <col min="14344" max="14346" width="4.75" style="8" customWidth="1"/>
    <col min="14347" max="14347" width="4.25" style="8" customWidth="1"/>
    <col min="14348" max="14349" width="4.75" style="8" customWidth="1"/>
    <col min="14350" max="14350" width="4.25" style="8" customWidth="1"/>
    <col min="14351" max="14352" width="4.75" style="8" customWidth="1"/>
    <col min="14353" max="14353" width="4.25" style="8" customWidth="1"/>
    <col min="14354" max="14356" width="4.75" style="8" customWidth="1"/>
    <col min="14357" max="14357" width="4.25" style="8" customWidth="1"/>
    <col min="14358" max="14359" width="4.75" style="8" customWidth="1"/>
    <col min="14360" max="14360" width="4.25" style="8" customWidth="1"/>
    <col min="14361" max="14362" width="4.75" style="8" customWidth="1"/>
    <col min="14363" max="14363" width="4.25" style="8" customWidth="1"/>
    <col min="14364" max="14366" width="4.75" style="8" customWidth="1"/>
    <col min="14367" max="14367" width="4.25" style="8" customWidth="1"/>
    <col min="14368" max="14369" width="4.75" style="8" customWidth="1"/>
    <col min="14370" max="14370" width="4.25" style="8" customWidth="1"/>
    <col min="14371" max="14372" width="4.75" style="8" customWidth="1"/>
    <col min="14373" max="14373" width="4.25" style="8" customWidth="1"/>
    <col min="14374" max="14376" width="4.75" style="8" customWidth="1"/>
    <col min="14377" max="14377" width="4.25" style="8" customWidth="1"/>
    <col min="14378" max="14379" width="4.75" style="8" customWidth="1"/>
    <col min="14380" max="14380" width="4.25" style="8" customWidth="1"/>
    <col min="14381" max="14383" width="4.75" style="8" customWidth="1"/>
    <col min="14384" max="14592" width="9" style="8"/>
    <col min="14593" max="14593" width="4.25" style="8" customWidth="1"/>
    <col min="14594" max="14595" width="4.75" style="8" customWidth="1"/>
    <col min="14596" max="14596" width="4.25" style="8" customWidth="1"/>
    <col min="14597" max="14598" width="4.75" style="8" customWidth="1"/>
    <col min="14599" max="14599" width="4.25" style="8" customWidth="1"/>
    <col min="14600" max="14602" width="4.75" style="8" customWidth="1"/>
    <col min="14603" max="14603" width="4.25" style="8" customWidth="1"/>
    <col min="14604" max="14605" width="4.75" style="8" customWidth="1"/>
    <col min="14606" max="14606" width="4.25" style="8" customWidth="1"/>
    <col min="14607" max="14608" width="4.75" style="8" customWidth="1"/>
    <col min="14609" max="14609" width="4.25" style="8" customWidth="1"/>
    <col min="14610" max="14612" width="4.75" style="8" customWidth="1"/>
    <col min="14613" max="14613" width="4.25" style="8" customWidth="1"/>
    <col min="14614" max="14615" width="4.75" style="8" customWidth="1"/>
    <col min="14616" max="14616" width="4.25" style="8" customWidth="1"/>
    <col min="14617" max="14618" width="4.75" style="8" customWidth="1"/>
    <col min="14619" max="14619" width="4.25" style="8" customWidth="1"/>
    <col min="14620" max="14622" width="4.75" style="8" customWidth="1"/>
    <col min="14623" max="14623" width="4.25" style="8" customWidth="1"/>
    <col min="14624" max="14625" width="4.75" style="8" customWidth="1"/>
    <col min="14626" max="14626" width="4.25" style="8" customWidth="1"/>
    <col min="14627" max="14628" width="4.75" style="8" customWidth="1"/>
    <col min="14629" max="14629" width="4.25" style="8" customWidth="1"/>
    <col min="14630" max="14632" width="4.75" style="8" customWidth="1"/>
    <col min="14633" max="14633" width="4.25" style="8" customWidth="1"/>
    <col min="14634" max="14635" width="4.75" style="8" customWidth="1"/>
    <col min="14636" max="14636" width="4.25" style="8" customWidth="1"/>
    <col min="14637" max="14639" width="4.75" style="8" customWidth="1"/>
    <col min="14640" max="14848" width="9" style="8"/>
    <col min="14849" max="14849" width="4.25" style="8" customWidth="1"/>
    <col min="14850" max="14851" width="4.75" style="8" customWidth="1"/>
    <col min="14852" max="14852" width="4.25" style="8" customWidth="1"/>
    <col min="14853" max="14854" width="4.75" style="8" customWidth="1"/>
    <col min="14855" max="14855" width="4.25" style="8" customWidth="1"/>
    <col min="14856" max="14858" width="4.75" style="8" customWidth="1"/>
    <col min="14859" max="14859" width="4.25" style="8" customWidth="1"/>
    <col min="14860" max="14861" width="4.75" style="8" customWidth="1"/>
    <col min="14862" max="14862" width="4.25" style="8" customWidth="1"/>
    <col min="14863" max="14864" width="4.75" style="8" customWidth="1"/>
    <col min="14865" max="14865" width="4.25" style="8" customWidth="1"/>
    <col min="14866" max="14868" width="4.75" style="8" customWidth="1"/>
    <col min="14869" max="14869" width="4.25" style="8" customWidth="1"/>
    <col min="14870" max="14871" width="4.75" style="8" customWidth="1"/>
    <col min="14872" max="14872" width="4.25" style="8" customWidth="1"/>
    <col min="14873" max="14874" width="4.75" style="8" customWidth="1"/>
    <col min="14875" max="14875" width="4.25" style="8" customWidth="1"/>
    <col min="14876" max="14878" width="4.75" style="8" customWidth="1"/>
    <col min="14879" max="14879" width="4.25" style="8" customWidth="1"/>
    <col min="14880" max="14881" width="4.75" style="8" customWidth="1"/>
    <col min="14882" max="14882" width="4.25" style="8" customWidth="1"/>
    <col min="14883" max="14884" width="4.75" style="8" customWidth="1"/>
    <col min="14885" max="14885" width="4.25" style="8" customWidth="1"/>
    <col min="14886" max="14888" width="4.75" style="8" customWidth="1"/>
    <col min="14889" max="14889" width="4.25" style="8" customWidth="1"/>
    <col min="14890" max="14891" width="4.75" style="8" customWidth="1"/>
    <col min="14892" max="14892" width="4.25" style="8" customWidth="1"/>
    <col min="14893" max="14895" width="4.75" style="8" customWidth="1"/>
    <col min="14896" max="15104" width="9" style="8"/>
    <col min="15105" max="15105" width="4.25" style="8" customWidth="1"/>
    <col min="15106" max="15107" width="4.75" style="8" customWidth="1"/>
    <col min="15108" max="15108" width="4.25" style="8" customWidth="1"/>
    <col min="15109" max="15110" width="4.75" style="8" customWidth="1"/>
    <col min="15111" max="15111" width="4.25" style="8" customWidth="1"/>
    <col min="15112" max="15114" width="4.75" style="8" customWidth="1"/>
    <col min="15115" max="15115" width="4.25" style="8" customWidth="1"/>
    <col min="15116" max="15117" width="4.75" style="8" customWidth="1"/>
    <col min="15118" max="15118" width="4.25" style="8" customWidth="1"/>
    <col min="15119" max="15120" width="4.75" style="8" customWidth="1"/>
    <col min="15121" max="15121" width="4.25" style="8" customWidth="1"/>
    <col min="15122" max="15124" width="4.75" style="8" customWidth="1"/>
    <col min="15125" max="15125" width="4.25" style="8" customWidth="1"/>
    <col min="15126" max="15127" width="4.75" style="8" customWidth="1"/>
    <col min="15128" max="15128" width="4.25" style="8" customWidth="1"/>
    <col min="15129" max="15130" width="4.75" style="8" customWidth="1"/>
    <col min="15131" max="15131" width="4.25" style="8" customWidth="1"/>
    <col min="15132" max="15134" width="4.75" style="8" customWidth="1"/>
    <col min="15135" max="15135" width="4.25" style="8" customWidth="1"/>
    <col min="15136" max="15137" width="4.75" style="8" customWidth="1"/>
    <col min="15138" max="15138" width="4.25" style="8" customWidth="1"/>
    <col min="15139" max="15140" width="4.75" style="8" customWidth="1"/>
    <col min="15141" max="15141" width="4.25" style="8" customWidth="1"/>
    <col min="15142" max="15144" width="4.75" style="8" customWidth="1"/>
    <col min="15145" max="15145" width="4.25" style="8" customWidth="1"/>
    <col min="15146" max="15147" width="4.75" style="8" customWidth="1"/>
    <col min="15148" max="15148" width="4.25" style="8" customWidth="1"/>
    <col min="15149" max="15151" width="4.75" style="8" customWidth="1"/>
    <col min="15152" max="15360" width="9" style="8"/>
    <col min="15361" max="15361" width="4.25" style="8" customWidth="1"/>
    <col min="15362" max="15363" width="4.75" style="8" customWidth="1"/>
    <col min="15364" max="15364" width="4.25" style="8" customWidth="1"/>
    <col min="15365" max="15366" width="4.75" style="8" customWidth="1"/>
    <col min="15367" max="15367" width="4.25" style="8" customWidth="1"/>
    <col min="15368" max="15370" width="4.75" style="8" customWidth="1"/>
    <col min="15371" max="15371" width="4.25" style="8" customWidth="1"/>
    <col min="15372" max="15373" width="4.75" style="8" customWidth="1"/>
    <col min="15374" max="15374" width="4.25" style="8" customWidth="1"/>
    <col min="15375" max="15376" width="4.75" style="8" customWidth="1"/>
    <col min="15377" max="15377" width="4.25" style="8" customWidth="1"/>
    <col min="15378" max="15380" width="4.75" style="8" customWidth="1"/>
    <col min="15381" max="15381" width="4.25" style="8" customWidth="1"/>
    <col min="15382" max="15383" width="4.75" style="8" customWidth="1"/>
    <col min="15384" max="15384" width="4.25" style="8" customWidth="1"/>
    <col min="15385" max="15386" width="4.75" style="8" customWidth="1"/>
    <col min="15387" max="15387" width="4.25" style="8" customWidth="1"/>
    <col min="15388" max="15390" width="4.75" style="8" customWidth="1"/>
    <col min="15391" max="15391" width="4.25" style="8" customWidth="1"/>
    <col min="15392" max="15393" width="4.75" style="8" customWidth="1"/>
    <col min="15394" max="15394" width="4.25" style="8" customWidth="1"/>
    <col min="15395" max="15396" width="4.75" style="8" customWidth="1"/>
    <col min="15397" max="15397" width="4.25" style="8" customWidth="1"/>
    <col min="15398" max="15400" width="4.75" style="8" customWidth="1"/>
    <col min="15401" max="15401" width="4.25" style="8" customWidth="1"/>
    <col min="15402" max="15403" width="4.75" style="8" customWidth="1"/>
    <col min="15404" max="15404" width="4.25" style="8" customWidth="1"/>
    <col min="15405" max="15407" width="4.75" style="8" customWidth="1"/>
    <col min="15408" max="15616" width="9" style="8"/>
    <col min="15617" max="15617" width="4.25" style="8" customWidth="1"/>
    <col min="15618" max="15619" width="4.75" style="8" customWidth="1"/>
    <col min="15620" max="15620" width="4.25" style="8" customWidth="1"/>
    <col min="15621" max="15622" width="4.75" style="8" customWidth="1"/>
    <col min="15623" max="15623" width="4.25" style="8" customWidth="1"/>
    <col min="15624" max="15626" width="4.75" style="8" customWidth="1"/>
    <col min="15627" max="15627" width="4.25" style="8" customWidth="1"/>
    <col min="15628" max="15629" width="4.75" style="8" customWidth="1"/>
    <col min="15630" max="15630" width="4.25" style="8" customWidth="1"/>
    <col min="15631" max="15632" width="4.75" style="8" customWidth="1"/>
    <col min="15633" max="15633" width="4.25" style="8" customWidth="1"/>
    <col min="15634" max="15636" width="4.75" style="8" customWidth="1"/>
    <col min="15637" max="15637" width="4.25" style="8" customWidth="1"/>
    <col min="15638" max="15639" width="4.75" style="8" customWidth="1"/>
    <col min="15640" max="15640" width="4.25" style="8" customWidth="1"/>
    <col min="15641" max="15642" width="4.75" style="8" customWidth="1"/>
    <col min="15643" max="15643" width="4.25" style="8" customWidth="1"/>
    <col min="15644" max="15646" width="4.75" style="8" customWidth="1"/>
    <col min="15647" max="15647" width="4.25" style="8" customWidth="1"/>
    <col min="15648" max="15649" width="4.75" style="8" customWidth="1"/>
    <col min="15650" max="15650" width="4.25" style="8" customWidth="1"/>
    <col min="15651" max="15652" width="4.75" style="8" customWidth="1"/>
    <col min="15653" max="15653" width="4.25" style="8" customWidth="1"/>
    <col min="15654" max="15656" width="4.75" style="8" customWidth="1"/>
    <col min="15657" max="15657" width="4.25" style="8" customWidth="1"/>
    <col min="15658" max="15659" width="4.75" style="8" customWidth="1"/>
    <col min="15660" max="15660" width="4.25" style="8" customWidth="1"/>
    <col min="15661" max="15663" width="4.75" style="8" customWidth="1"/>
    <col min="15664" max="15872" width="9" style="8"/>
    <col min="15873" max="15873" width="4.25" style="8" customWidth="1"/>
    <col min="15874" max="15875" width="4.75" style="8" customWidth="1"/>
    <col min="15876" max="15876" width="4.25" style="8" customWidth="1"/>
    <col min="15877" max="15878" width="4.75" style="8" customWidth="1"/>
    <col min="15879" max="15879" width="4.25" style="8" customWidth="1"/>
    <col min="15880" max="15882" width="4.75" style="8" customWidth="1"/>
    <col min="15883" max="15883" width="4.25" style="8" customWidth="1"/>
    <col min="15884" max="15885" width="4.75" style="8" customWidth="1"/>
    <col min="15886" max="15886" width="4.25" style="8" customWidth="1"/>
    <col min="15887" max="15888" width="4.75" style="8" customWidth="1"/>
    <col min="15889" max="15889" width="4.25" style="8" customWidth="1"/>
    <col min="15890" max="15892" width="4.75" style="8" customWidth="1"/>
    <col min="15893" max="15893" width="4.25" style="8" customWidth="1"/>
    <col min="15894" max="15895" width="4.75" style="8" customWidth="1"/>
    <col min="15896" max="15896" width="4.25" style="8" customWidth="1"/>
    <col min="15897" max="15898" width="4.75" style="8" customWidth="1"/>
    <col min="15899" max="15899" width="4.25" style="8" customWidth="1"/>
    <col min="15900" max="15902" width="4.75" style="8" customWidth="1"/>
    <col min="15903" max="15903" width="4.25" style="8" customWidth="1"/>
    <col min="15904" max="15905" width="4.75" style="8" customWidth="1"/>
    <col min="15906" max="15906" width="4.25" style="8" customWidth="1"/>
    <col min="15907" max="15908" width="4.75" style="8" customWidth="1"/>
    <col min="15909" max="15909" width="4.25" style="8" customWidth="1"/>
    <col min="15910" max="15912" width="4.75" style="8" customWidth="1"/>
    <col min="15913" max="15913" width="4.25" style="8" customWidth="1"/>
    <col min="15914" max="15915" width="4.75" style="8" customWidth="1"/>
    <col min="15916" max="15916" width="4.25" style="8" customWidth="1"/>
    <col min="15917" max="15919" width="4.75" style="8" customWidth="1"/>
    <col min="15920" max="16128" width="9" style="8"/>
    <col min="16129" max="16129" width="4.25" style="8" customWidth="1"/>
    <col min="16130" max="16131" width="4.75" style="8" customWidth="1"/>
    <col min="16132" max="16132" width="4.25" style="8" customWidth="1"/>
    <col min="16133" max="16134" width="4.75" style="8" customWidth="1"/>
    <col min="16135" max="16135" width="4.25" style="8" customWidth="1"/>
    <col min="16136" max="16138" width="4.75" style="8" customWidth="1"/>
    <col min="16139" max="16139" width="4.25" style="8" customWidth="1"/>
    <col min="16140" max="16141" width="4.75" style="8" customWidth="1"/>
    <col min="16142" max="16142" width="4.25" style="8" customWidth="1"/>
    <col min="16143" max="16144" width="4.75" style="8" customWidth="1"/>
    <col min="16145" max="16145" width="4.25" style="8" customWidth="1"/>
    <col min="16146" max="16148" width="4.75" style="8" customWidth="1"/>
    <col min="16149" max="16149" width="4.25" style="8" customWidth="1"/>
    <col min="16150" max="16151" width="4.75" style="8" customWidth="1"/>
    <col min="16152" max="16152" width="4.25" style="8" customWidth="1"/>
    <col min="16153" max="16154" width="4.75" style="8" customWidth="1"/>
    <col min="16155" max="16155" width="4.25" style="8" customWidth="1"/>
    <col min="16156" max="16158" width="4.75" style="8" customWidth="1"/>
    <col min="16159" max="16159" width="4.25" style="8" customWidth="1"/>
    <col min="16160" max="16161" width="4.75" style="8" customWidth="1"/>
    <col min="16162" max="16162" width="4.25" style="8" customWidth="1"/>
    <col min="16163" max="16164" width="4.75" style="8" customWidth="1"/>
    <col min="16165" max="16165" width="4.25" style="8" customWidth="1"/>
    <col min="16166" max="16168" width="4.75" style="8" customWidth="1"/>
    <col min="16169" max="16169" width="4.25" style="8" customWidth="1"/>
    <col min="16170" max="16171" width="4.75" style="8" customWidth="1"/>
    <col min="16172" max="16172" width="4.25" style="8" customWidth="1"/>
    <col min="16173" max="16175" width="4.75" style="8" customWidth="1"/>
    <col min="16176" max="16384" width="9" style="8"/>
  </cols>
  <sheetData>
    <row r="1" spans="1:48" ht="28.4" customHeight="1" x14ac:dyDescent="0.45">
      <c r="A1" s="94" t="s">
        <v>54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</row>
    <row r="2" spans="1:48" ht="14.15" customHeight="1" x14ac:dyDescent="0.45">
      <c r="A2" s="83" t="s">
        <v>171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</row>
    <row r="3" spans="1:48" ht="2.9" customHeight="1" x14ac:dyDescent="0.4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</row>
    <row r="4" spans="1:48" ht="14.15" customHeight="1" x14ac:dyDescent="0.45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100" t="s">
        <v>53</v>
      </c>
      <c r="AP4" s="82"/>
      <c r="AQ4" s="82"/>
      <c r="AR4" s="82"/>
      <c r="AS4" s="82"/>
      <c r="AT4" s="82"/>
      <c r="AU4" s="82"/>
    </row>
    <row r="5" spans="1:48" ht="14.15" customHeight="1" x14ac:dyDescent="0.45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101" t="s">
        <v>48</v>
      </c>
      <c r="AP5" s="82"/>
      <c r="AQ5" s="82"/>
      <c r="AR5" s="82"/>
      <c r="AS5" s="82"/>
      <c r="AT5" s="82"/>
      <c r="AU5" s="82"/>
    </row>
    <row r="6" spans="1:48" ht="2.9" customHeight="1" x14ac:dyDescent="0.45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</row>
    <row r="7" spans="1:48" ht="19.899999999999999" customHeight="1" x14ac:dyDescent="0.45">
      <c r="A7" s="102" t="s">
        <v>19</v>
      </c>
      <c r="B7" s="104" t="s">
        <v>1</v>
      </c>
      <c r="C7" s="89"/>
      <c r="D7" s="90"/>
      <c r="E7" s="98" t="s">
        <v>2</v>
      </c>
      <c r="F7" s="89"/>
      <c r="G7" s="90"/>
      <c r="H7" s="98" t="s">
        <v>3</v>
      </c>
      <c r="I7" s="89"/>
      <c r="J7" s="90"/>
      <c r="K7" s="98" t="s">
        <v>4</v>
      </c>
      <c r="L7" s="89"/>
      <c r="M7" s="90"/>
      <c r="N7" s="98" t="s">
        <v>5</v>
      </c>
      <c r="O7" s="89"/>
      <c r="P7" s="90"/>
      <c r="Q7" s="98" t="s">
        <v>6</v>
      </c>
      <c r="R7" s="89"/>
      <c r="S7" s="90"/>
      <c r="T7" s="98" t="s">
        <v>52</v>
      </c>
      <c r="U7" s="89"/>
      <c r="V7" s="90"/>
      <c r="W7" s="98" t="s">
        <v>8</v>
      </c>
      <c r="X7" s="89"/>
      <c r="Y7" s="90"/>
      <c r="Z7" s="98" t="s">
        <v>9</v>
      </c>
      <c r="AA7" s="89"/>
      <c r="AB7" s="90"/>
      <c r="AC7" s="98" t="s">
        <v>10</v>
      </c>
      <c r="AD7" s="89"/>
      <c r="AE7" s="90"/>
      <c r="AF7" s="98" t="s">
        <v>11</v>
      </c>
      <c r="AG7" s="89"/>
      <c r="AH7" s="90"/>
      <c r="AI7" s="98" t="s">
        <v>12</v>
      </c>
      <c r="AJ7" s="89"/>
      <c r="AK7" s="90"/>
      <c r="AL7" s="98" t="s">
        <v>13</v>
      </c>
      <c r="AM7" s="89"/>
      <c r="AN7" s="90"/>
      <c r="AO7" s="98" t="s">
        <v>14</v>
      </c>
      <c r="AP7" s="89"/>
      <c r="AQ7" s="90"/>
      <c r="AR7" s="98" t="s">
        <v>15</v>
      </c>
      <c r="AS7" s="89"/>
      <c r="AT7" s="90"/>
      <c r="AU7" s="102" t="s">
        <v>0</v>
      </c>
    </row>
    <row r="8" spans="1:48" ht="19.899999999999999" customHeight="1" x14ac:dyDescent="0.45">
      <c r="A8" s="103"/>
      <c r="B8" s="11" t="s">
        <v>16</v>
      </c>
      <c r="C8" s="16" t="s">
        <v>17</v>
      </c>
      <c r="D8" s="16" t="s">
        <v>0</v>
      </c>
      <c r="E8" s="16" t="s">
        <v>16</v>
      </c>
      <c r="F8" s="16" t="s">
        <v>17</v>
      </c>
      <c r="G8" s="16" t="s">
        <v>0</v>
      </c>
      <c r="H8" s="16" t="s">
        <v>16</v>
      </c>
      <c r="I8" s="16" t="s">
        <v>17</v>
      </c>
      <c r="J8" s="16" t="s">
        <v>0</v>
      </c>
      <c r="K8" s="16" t="s">
        <v>16</v>
      </c>
      <c r="L8" s="16" t="s">
        <v>17</v>
      </c>
      <c r="M8" s="16" t="s">
        <v>0</v>
      </c>
      <c r="N8" s="16" t="s">
        <v>16</v>
      </c>
      <c r="O8" s="16" t="s">
        <v>17</v>
      </c>
      <c r="P8" s="16" t="s">
        <v>0</v>
      </c>
      <c r="Q8" s="16" t="s">
        <v>16</v>
      </c>
      <c r="R8" s="16" t="s">
        <v>17</v>
      </c>
      <c r="S8" s="16" t="s">
        <v>0</v>
      </c>
      <c r="T8" s="16" t="s">
        <v>16</v>
      </c>
      <c r="U8" s="16" t="s">
        <v>17</v>
      </c>
      <c r="V8" s="16" t="s">
        <v>0</v>
      </c>
      <c r="W8" s="16" t="s">
        <v>16</v>
      </c>
      <c r="X8" s="16" t="s">
        <v>17</v>
      </c>
      <c r="Y8" s="16" t="s">
        <v>0</v>
      </c>
      <c r="Z8" s="16" t="s">
        <v>16</v>
      </c>
      <c r="AA8" s="16" t="s">
        <v>17</v>
      </c>
      <c r="AB8" s="16" t="s">
        <v>0</v>
      </c>
      <c r="AC8" s="16" t="s">
        <v>16</v>
      </c>
      <c r="AD8" s="16" t="s">
        <v>17</v>
      </c>
      <c r="AE8" s="16" t="s">
        <v>0</v>
      </c>
      <c r="AF8" s="16" t="s">
        <v>16</v>
      </c>
      <c r="AG8" s="16" t="s">
        <v>17</v>
      </c>
      <c r="AH8" s="16" t="s">
        <v>0</v>
      </c>
      <c r="AI8" s="16" t="s">
        <v>16</v>
      </c>
      <c r="AJ8" s="16" t="s">
        <v>17</v>
      </c>
      <c r="AK8" s="16" t="s">
        <v>0</v>
      </c>
      <c r="AL8" s="16" t="s">
        <v>16</v>
      </c>
      <c r="AM8" s="16" t="s">
        <v>17</v>
      </c>
      <c r="AN8" s="16" t="s">
        <v>0</v>
      </c>
      <c r="AO8" s="16" t="s">
        <v>16</v>
      </c>
      <c r="AP8" s="16" t="s">
        <v>17</v>
      </c>
      <c r="AQ8" s="16" t="s">
        <v>0</v>
      </c>
      <c r="AR8" s="16" t="s">
        <v>16</v>
      </c>
      <c r="AS8" s="16" t="s">
        <v>17</v>
      </c>
      <c r="AT8" s="16" t="s">
        <v>0</v>
      </c>
      <c r="AU8" s="103"/>
    </row>
    <row r="9" spans="1:48" s="26" customFormat="1" ht="17.149999999999999" customHeight="1" x14ac:dyDescent="0.45">
      <c r="A9" s="20" t="s">
        <v>0</v>
      </c>
      <c r="B9" s="22">
        <v>749259</v>
      </c>
      <c r="C9" s="22">
        <v>546349</v>
      </c>
      <c r="D9" s="22">
        <v>1295608</v>
      </c>
      <c r="E9" s="22">
        <v>150843</v>
      </c>
      <c r="F9" s="22">
        <v>101982</v>
      </c>
      <c r="G9" s="22">
        <v>252825</v>
      </c>
      <c r="H9" s="22">
        <v>138356</v>
      </c>
      <c r="I9" s="22">
        <v>114423</v>
      </c>
      <c r="J9" s="22">
        <v>252779</v>
      </c>
      <c r="K9" s="22">
        <v>13095</v>
      </c>
      <c r="L9" s="22">
        <v>5180</v>
      </c>
      <c r="M9" s="22">
        <v>18275</v>
      </c>
      <c r="N9" s="22">
        <v>111183</v>
      </c>
      <c r="O9" s="22">
        <v>73172</v>
      </c>
      <c r="P9" s="22">
        <v>184355</v>
      </c>
      <c r="Q9" s="22">
        <v>143931</v>
      </c>
      <c r="R9" s="22">
        <v>107612</v>
      </c>
      <c r="S9" s="22">
        <v>251543</v>
      </c>
      <c r="T9" s="22">
        <v>16629</v>
      </c>
      <c r="U9" s="22">
        <v>2895</v>
      </c>
      <c r="V9" s="22">
        <v>19524</v>
      </c>
      <c r="W9" s="22">
        <v>50594</v>
      </c>
      <c r="X9" s="22">
        <v>46369</v>
      </c>
      <c r="Y9" s="22">
        <v>96963</v>
      </c>
      <c r="Z9" s="22">
        <v>40650</v>
      </c>
      <c r="AA9" s="22">
        <v>29784</v>
      </c>
      <c r="AB9" s="22">
        <v>70434</v>
      </c>
      <c r="AC9" s="22">
        <v>4000</v>
      </c>
      <c r="AD9" s="22">
        <v>2401</v>
      </c>
      <c r="AE9" s="22">
        <v>6401</v>
      </c>
      <c r="AF9" s="22">
        <v>9392</v>
      </c>
      <c r="AG9" s="22">
        <v>3053</v>
      </c>
      <c r="AH9" s="22">
        <v>12445</v>
      </c>
      <c r="AI9" s="22">
        <v>7000</v>
      </c>
      <c r="AJ9" s="22">
        <v>2668</v>
      </c>
      <c r="AK9" s="22">
        <v>9668</v>
      </c>
      <c r="AL9" s="22">
        <v>1557</v>
      </c>
      <c r="AM9" s="22">
        <v>1132</v>
      </c>
      <c r="AN9" s="22">
        <v>2689</v>
      </c>
      <c r="AO9" s="22">
        <v>8513</v>
      </c>
      <c r="AP9" s="22">
        <v>5354</v>
      </c>
      <c r="AQ9" s="22">
        <v>13867</v>
      </c>
      <c r="AR9" s="22">
        <v>3876</v>
      </c>
      <c r="AS9" s="22">
        <v>3208</v>
      </c>
      <c r="AT9" s="22">
        <v>7084</v>
      </c>
      <c r="AU9" s="22">
        <v>2494460</v>
      </c>
      <c r="AV9" s="39"/>
    </row>
    <row r="10" spans="1:48" ht="17.149999999999999" customHeight="1" x14ac:dyDescent="0.45">
      <c r="A10" s="23">
        <v>0</v>
      </c>
      <c r="B10" s="24">
        <v>2</v>
      </c>
      <c r="C10" s="24">
        <v>2</v>
      </c>
      <c r="D10" s="24">
        <v>4</v>
      </c>
      <c r="E10" s="24">
        <v>5</v>
      </c>
      <c r="F10" s="24">
        <v>2</v>
      </c>
      <c r="G10" s="24">
        <v>7</v>
      </c>
      <c r="H10" s="24">
        <v>7</v>
      </c>
      <c r="I10" s="24">
        <v>9</v>
      </c>
      <c r="J10" s="24">
        <v>16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1</v>
      </c>
      <c r="R10" s="24">
        <v>1</v>
      </c>
      <c r="S10" s="24">
        <v>2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1</v>
      </c>
      <c r="AA10" s="24">
        <v>0</v>
      </c>
      <c r="AB10" s="24">
        <v>1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1</v>
      </c>
      <c r="AJ10" s="24">
        <v>0</v>
      </c>
      <c r="AK10" s="24">
        <v>1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31</v>
      </c>
    </row>
    <row r="11" spans="1:48" ht="17.149999999999999" customHeight="1" x14ac:dyDescent="0.45">
      <c r="A11" s="23">
        <v>1</v>
      </c>
      <c r="B11" s="24">
        <v>16</v>
      </c>
      <c r="C11" s="24">
        <v>15</v>
      </c>
      <c r="D11" s="24">
        <v>31</v>
      </c>
      <c r="E11" s="24">
        <v>14</v>
      </c>
      <c r="F11" s="24">
        <v>14</v>
      </c>
      <c r="G11" s="24">
        <v>28</v>
      </c>
      <c r="H11" s="24">
        <v>58</v>
      </c>
      <c r="I11" s="24">
        <v>42</v>
      </c>
      <c r="J11" s="24">
        <v>100</v>
      </c>
      <c r="K11" s="24">
        <v>0</v>
      </c>
      <c r="L11" s="24">
        <v>1</v>
      </c>
      <c r="M11" s="24">
        <v>1</v>
      </c>
      <c r="N11" s="24">
        <v>0</v>
      </c>
      <c r="O11" s="24">
        <v>0</v>
      </c>
      <c r="P11" s="24">
        <v>0</v>
      </c>
      <c r="Q11" s="24">
        <v>158</v>
      </c>
      <c r="R11" s="24">
        <v>110</v>
      </c>
      <c r="S11" s="24">
        <v>268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2</v>
      </c>
      <c r="AA11" s="24">
        <v>2</v>
      </c>
      <c r="AB11" s="24">
        <v>4</v>
      </c>
      <c r="AC11" s="24">
        <v>0</v>
      </c>
      <c r="AD11" s="24">
        <v>0</v>
      </c>
      <c r="AE11" s="24">
        <v>0</v>
      </c>
      <c r="AF11" s="24">
        <v>0</v>
      </c>
      <c r="AG11" s="24">
        <v>1</v>
      </c>
      <c r="AH11" s="24">
        <v>1</v>
      </c>
      <c r="AI11" s="24">
        <v>4</v>
      </c>
      <c r="AJ11" s="24">
        <v>8</v>
      </c>
      <c r="AK11" s="24">
        <v>12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1</v>
      </c>
      <c r="AS11" s="24">
        <v>0</v>
      </c>
      <c r="AT11" s="24">
        <v>1</v>
      </c>
      <c r="AU11" s="24">
        <v>446</v>
      </c>
    </row>
    <row r="12" spans="1:48" ht="17.149999999999999" customHeight="1" x14ac:dyDescent="0.45">
      <c r="A12" s="23">
        <v>2</v>
      </c>
      <c r="B12" s="24">
        <v>42</v>
      </c>
      <c r="C12" s="24">
        <v>18</v>
      </c>
      <c r="D12" s="24">
        <v>60</v>
      </c>
      <c r="E12" s="24">
        <v>26</v>
      </c>
      <c r="F12" s="24">
        <v>26</v>
      </c>
      <c r="G12" s="24">
        <v>52</v>
      </c>
      <c r="H12" s="24">
        <v>76</v>
      </c>
      <c r="I12" s="24">
        <v>67</v>
      </c>
      <c r="J12" s="24">
        <v>143</v>
      </c>
      <c r="K12" s="24">
        <v>2</v>
      </c>
      <c r="L12" s="24">
        <v>4</v>
      </c>
      <c r="M12" s="24">
        <v>6</v>
      </c>
      <c r="N12" s="24">
        <v>92</v>
      </c>
      <c r="O12" s="24">
        <v>57</v>
      </c>
      <c r="P12" s="24">
        <v>149</v>
      </c>
      <c r="Q12" s="24">
        <v>335</v>
      </c>
      <c r="R12" s="24">
        <v>283</v>
      </c>
      <c r="S12" s="24">
        <v>618</v>
      </c>
      <c r="T12" s="24">
        <v>2</v>
      </c>
      <c r="U12" s="24">
        <v>0</v>
      </c>
      <c r="V12" s="24">
        <v>2</v>
      </c>
      <c r="W12" s="24">
        <v>0</v>
      </c>
      <c r="X12" s="24">
        <v>0</v>
      </c>
      <c r="Y12" s="24">
        <v>0</v>
      </c>
      <c r="Z12" s="24">
        <v>5</v>
      </c>
      <c r="AA12" s="24">
        <v>0</v>
      </c>
      <c r="AB12" s="24">
        <v>5</v>
      </c>
      <c r="AC12" s="24">
        <v>4</v>
      </c>
      <c r="AD12" s="24">
        <v>1</v>
      </c>
      <c r="AE12" s="24">
        <v>5</v>
      </c>
      <c r="AF12" s="24">
        <v>2</v>
      </c>
      <c r="AG12" s="24">
        <v>1</v>
      </c>
      <c r="AH12" s="24">
        <v>3</v>
      </c>
      <c r="AI12" s="24">
        <v>6</v>
      </c>
      <c r="AJ12" s="24">
        <v>9</v>
      </c>
      <c r="AK12" s="24">
        <v>15</v>
      </c>
      <c r="AL12" s="24">
        <v>0</v>
      </c>
      <c r="AM12" s="24">
        <v>0</v>
      </c>
      <c r="AN12" s="24">
        <v>0</v>
      </c>
      <c r="AO12" s="24">
        <v>3</v>
      </c>
      <c r="AP12" s="24">
        <v>3</v>
      </c>
      <c r="AQ12" s="24">
        <v>6</v>
      </c>
      <c r="AR12" s="24">
        <v>2</v>
      </c>
      <c r="AS12" s="24">
        <v>1</v>
      </c>
      <c r="AT12" s="24">
        <v>3</v>
      </c>
      <c r="AU12" s="24">
        <v>1067</v>
      </c>
    </row>
    <row r="13" spans="1:48" ht="17.149999999999999" customHeight="1" x14ac:dyDescent="0.45">
      <c r="A13" s="23">
        <v>3</v>
      </c>
      <c r="B13" s="24">
        <v>38</v>
      </c>
      <c r="C13" s="24">
        <v>42</v>
      </c>
      <c r="D13" s="24">
        <v>80</v>
      </c>
      <c r="E13" s="24">
        <v>37</v>
      </c>
      <c r="F13" s="24">
        <v>38</v>
      </c>
      <c r="G13" s="24">
        <v>75</v>
      </c>
      <c r="H13" s="24">
        <v>94</v>
      </c>
      <c r="I13" s="24">
        <v>82</v>
      </c>
      <c r="J13" s="24">
        <v>176</v>
      </c>
      <c r="K13" s="24">
        <v>42</v>
      </c>
      <c r="L13" s="24">
        <v>15</v>
      </c>
      <c r="M13" s="24">
        <v>57</v>
      </c>
      <c r="N13" s="24">
        <v>197</v>
      </c>
      <c r="O13" s="24">
        <v>129</v>
      </c>
      <c r="P13" s="24">
        <v>326</v>
      </c>
      <c r="Q13" s="24">
        <v>421</v>
      </c>
      <c r="R13" s="24">
        <v>309</v>
      </c>
      <c r="S13" s="24">
        <v>730</v>
      </c>
      <c r="T13" s="24">
        <v>83</v>
      </c>
      <c r="U13" s="24">
        <v>10</v>
      </c>
      <c r="V13" s="24">
        <v>93</v>
      </c>
      <c r="W13" s="24">
        <v>0</v>
      </c>
      <c r="X13" s="24">
        <v>0</v>
      </c>
      <c r="Y13" s="24">
        <v>0</v>
      </c>
      <c r="Z13" s="24">
        <v>3</v>
      </c>
      <c r="AA13" s="24">
        <v>1</v>
      </c>
      <c r="AB13" s="24">
        <v>4</v>
      </c>
      <c r="AC13" s="24">
        <v>6</v>
      </c>
      <c r="AD13" s="24">
        <v>10</v>
      </c>
      <c r="AE13" s="24">
        <v>16</v>
      </c>
      <c r="AF13" s="24">
        <v>0</v>
      </c>
      <c r="AG13" s="24">
        <v>1</v>
      </c>
      <c r="AH13" s="24">
        <v>1</v>
      </c>
      <c r="AI13" s="24">
        <v>7</v>
      </c>
      <c r="AJ13" s="24">
        <v>13</v>
      </c>
      <c r="AK13" s="24">
        <v>20</v>
      </c>
      <c r="AL13" s="24">
        <v>0</v>
      </c>
      <c r="AM13" s="24">
        <v>0</v>
      </c>
      <c r="AN13" s="24">
        <v>0</v>
      </c>
      <c r="AO13" s="24">
        <v>1</v>
      </c>
      <c r="AP13" s="24">
        <v>2</v>
      </c>
      <c r="AQ13" s="24">
        <v>3</v>
      </c>
      <c r="AR13" s="24">
        <v>2</v>
      </c>
      <c r="AS13" s="24">
        <v>0</v>
      </c>
      <c r="AT13" s="24">
        <v>2</v>
      </c>
      <c r="AU13" s="24">
        <v>1583</v>
      </c>
    </row>
    <row r="14" spans="1:48" ht="17.149999999999999" customHeight="1" x14ac:dyDescent="0.45">
      <c r="A14" s="23">
        <v>4</v>
      </c>
      <c r="B14" s="24">
        <v>55</v>
      </c>
      <c r="C14" s="24">
        <v>40</v>
      </c>
      <c r="D14" s="24">
        <v>95</v>
      </c>
      <c r="E14" s="24">
        <v>48</v>
      </c>
      <c r="F14" s="24">
        <v>19</v>
      </c>
      <c r="G14" s="24">
        <v>67</v>
      </c>
      <c r="H14" s="24">
        <v>113</v>
      </c>
      <c r="I14" s="24">
        <v>89</v>
      </c>
      <c r="J14" s="24">
        <v>202</v>
      </c>
      <c r="K14" s="24">
        <v>58</v>
      </c>
      <c r="L14" s="24">
        <v>34</v>
      </c>
      <c r="M14" s="24">
        <v>92</v>
      </c>
      <c r="N14" s="24">
        <v>333</v>
      </c>
      <c r="O14" s="24">
        <v>202</v>
      </c>
      <c r="P14" s="24">
        <v>535</v>
      </c>
      <c r="Q14" s="24">
        <v>446</v>
      </c>
      <c r="R14" s="24">
        <v>314</v>
      </c>
      <c r="S14" s="24">
        <v>760</v>
      </c>
      <c r="T14" s="24">
        <v>183</v>
      </c>
      <c r="U14" s="24">
        <v>48</v>
      </c>
      <c r="V14" s="24">
        <v>231</v>
      </c>
      <c r="W14" s="24">
        <v>0</v>
      </c>
      <c r="X14" s="24">
        <v>0</v>
      </c>
      <c r="Y14" s="24">
        <v>0</v>
      </c>
      <c r="Z14" s="24">
        <v>2</v>
      </c>
      <c r="AA14" s="24">
        <v>2</v>
      </c>
      <c r="AB14" s="24">
        <v>4</v>
      </c>
      <c r="AC14" s="24">
        <v>6</v>
      </c>
      <c r="AD14" s="24">
        <v>4</v>
      </c>
      <c r="AE14" s="24">
        <v>10</v>
      </c>
      <c r="AF14" s="24">
        <v>3</v>
      </c>
      <c r="AG14" s="24">
        <v>1</v>
      </c>
      <c r="AH14" s="24">
        <v>4</v>
      </c>
      <c r="AI14" s="24">
        <v>9</v>
      </c>
      <c r="AJ14" s="24">
        <v>13</v>
      </c>
      <c r="AK14" s="24">
        <v>22</v>
      </c>
      <c r="AL14" s="24">
        <v>0</v>
      </c>
      <c r="AM14" s="24">
        <v>0</v>
      </c>
      <c r="AN14" s="24">
        <v>0</v>
      </c>
      <c r="AO14" s="24">
        <v>1</v>
      </c>
      <c r="AP14" s="24">
        <v>3</v>
      </c>
      <c r="AQ14" s="24">
        <v>4</v>
      </c>
      <c r="AR14" s="24">
        <v>4</v>
      </c>
      <c r="AS14" s="24">
        <v>2</v>
      </c>
      <c r="AT14" s="24">
        <v>6</v>
      </c>
      <c r="AU14" s="24">
        <v>2032</v>
      </c>
    </row>
    <row r="15" spans="1:48" ht="17.149999999999999" customHeight="1" x14ac:dyDescent="0.45">
      <c r="A15" s="23">
        <v>5</v>
      </c>
      <c r="B15" s="24">
        <v>59</v>
      </c>
      <c r="C15" s="24">
        <v>44</v>
      </c>
      <c r="D15" s="24">
        <v>103</v>
      </c>
      <c r="E15" s="24">
        <v>50</v>
      </c>
      <c r="F15" s="24">
        <v>36</v>
      </c>
      <c r="G15" s="24">
        <v>86</v>
      </c>
      <c r="H15" s="24">
        <v>127</v>
      </c>
      <c r="I15" s="24">
        <v>96</v>
      </c>
      <c r="J15" s="24">
        <v>223</v>
      </c>
      <c r="K15" s="24">
        <v>92</v>
      </c>
      <c r="L15" s="24">
        <v>49</v>
      </c>
      <c r="M15" s="24">
        <v>141</v>
      </c>
      <c r="N15" s="24">
        <v>534</v>
      </c>
      <c r="O15" s="24">
        <v>277</v>
      </c>
      <c r="P15" s="24">
        <v>811</v>
      </c>
      <c r="Q15" s="24">
        <v>390</v>
      </c>
      <c r="R15" s="24">
        <v>272</v>
      </c>
      <c r="S15" s="24">
        <v>662</v>
      </c>
      <c r="T15" s="24">
        <v>356</v>
      </c>
      <c r="U15" s="24">
        <v>78</v>
      </c>
      <c r="V15" s="24">
        <v>434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4</v>
      </c>
      <c r="AD15" s="24">
        <v>5</v>
      </c>
      <c r="AE15" s="24">
        <v>9</v>
      </c>
      <c r="AF15" s="24">
        <v>0</v>
      </c>
      <c r="AG15" s="24">
        <v>0</v>
      </c>
      <c r="AH15" s="24">
        <v>0</v>
      </c>
      <c r="AI15" s="24">
        <v>9</v>
      </c>
      <c r="AJ15" s="24">
        <v>12</v>
      </c>
      <c r="AK15" s="24">
        <v>21</v>
      </c>
      <c r="AL15" s="24">
        <v>0</v>
      </c>
      <c r="AM15" s="24">
        <v>0</v>
      </c>
      <c r="AN15" s="24">
        <v>0</v>
      </c>
      <c r="AO15" s="24">
        <v>1</v>
      </c>
      <c r="AP15" s="24">
        <v>0</v>
      </c>
      <c r="AQ15" s="24">
        <v>1</v>
      </c>
      <c r="AR15" s="24">
        <v>3</v>
      </c>
      <c r="AS15" s="24">
        <v>4</v>
      </c>
      <c r="AT15" s="24">
        <v>7</v>
      </c>
      <c r="AU15" s="24">
        <v>2498</v>
      </c>
    </row>
    <row r="16" spans="1:48" ht="17.149999999999999" customHeight="1" x14ac:dyDescent="0.45">
      <c r="A16" s="23">
        <v>6</v>
      </c>
      <c r="B16" s="24">
        <v>76</v>
      </c>
      <c r="C16" s="24">
        <v>59</v>
      </c>
      <c r="D16" s="24">
        <v>135</v>
      </c>
      <c r="E16" s="24">
        <v>61</v>
      </c>
      <c r="F16" s="24">
        <v>48</v>
      </c>
      <c r="G16" s="24">
        <v>109</v>
      </c>
      <c r="H16" s="24">
        <v>108</v>
      </c>
      <c r="I16" s="24">
        <v>83</v>
      </c>
      <c r="J16" s="24">
        <v>191</v>
      </c>
      <c r="K16" s="24">
        <v>108</v>
      </c>
      <c r="L16" s="24">
        <v>66</v>
      </c>
      <c r="M16" s="24">
        <v>174</v>
      </c>
      <c r="N16" s="24">
        <v>876</v>
      </c>
      <c r="O16" s="24">
        <v>454</v>
      </c>
      <c r="P16" s="24">
        <v>1330</v>
      </c>
      <c r="Q16" s="24">
        <v>375</v>
      </c>
      <c r="R16" s="24">
        <v>275</v>
      </c>
      <c r="S16" s="24">
        <v>650</v>
      </c>
      <c r="T16" s="24">
        <v>581</v>
      </c>
      <c r="U16" s="24">
        <v>138</v>
      </c>
      <c r="V16" s="24">
        <v>719</v>
      </c>
      <c r="W16" s="24">
        <v>0</v>
      </c>
      <c r="X16" s="24">
        <v>0</v>
      </c>
      <c r="Y16" s="24">
        <v>0</v>
      </c>
      <c r="Z16" s="24">
        <v>1</v>
      </c>
      <c r="AA16" s="24">
        <v>2</v>
      </c>
      <c r="AB16" s="24">
        <v>3</v>
      </c>
      <c r="AC16" s="24">
        <v>4</v>
      </c>
      <c r="AD16" s="24">
        <v>5</v>
      </c>
      <c r="AE16" s="24">
        <v>9</v>
      </c>
      <c r="AF16" s="24">
        <v>2</v>
      </c>
      <c r="AG16" s="24">
        <v>1</v>
      </c>
      <c r="AH16" s="24">
        <v>3</v>
      </c>
      <c r="AI16" s="24">
        <v>11</v>
      </c>
      <c r="AJ16" s="24">
        <v>15</v>
      </c>
      <c r="AK16" s="24">
        <v>26</v>
      </c>
      <c r="AL16" s="24">
        <v>1</v>
      </c>
      <c r="AM16" s="24">
        <v>1</v>
      </c>
      <c r="AN16" s="24">
        <v>2</v>
      </c>
      <c r="AO16" s="24">
        <v>2</v>
      </c>
      <c r="AP16" s="24">
        <v>2</v>
      </c>
      <c r="AQ16" s="24">
        <v>4</v>
      </c>
      <c r="AR16" s="24">
        <v>3</v>
      </c>
      <c r="AS16" s="24">
        <v>3</v>
      </c>
      <c r="AT16" s="24">
        <v>6</v>
      </c>
      <c r="AU16" s="24">
        <v>3361</v>
      </c>
    </row>
    <row r="17" spans="1:48" ht="17.149999999999999" customHeight="1" x14ac:dyDescent="0.45">
      <c r="A17" s="23">
        <v>7</v>
      </c>
      <c r="B17" s="24">
        <v>101</v>
      </c>
      <c r="C17" s="24">
        <v>66</v>
      </c>
      <c r="D17" s="24">
        <v>167</v>
      </c>
      <c r="E17" s="24">
        <v>86</v>
      </c>
      <c r="F17" s="24">
        <v>47</v>
      </c>
      <c r="G17" s="24">
        <v>133</v>
      </c>
      <c r="H17" s="24">
        <v>130</v>
      </c>
      <c r="I17" s="24">
        <v>111</v>
      </c>
      <c r="J17" s="24">
        <v>241</v>
      </c>
      <c r="K17" s="24">
        <v>114</v>
      </c>
      <c r="L17" s="24">
        <v>46</v>
      </c>
      <c r="M17" s="24">
        <v>160</v>
      </c>
      <c r="N17" s="24">
        <v>1215</v>
      </c>
      <c r="O17" s="24">
        <v>629</v>
      </c>
      <c r="P17" s="24">
        <v>1844</v>
      </c>
      <c r="Q17" s="24">
        <v>404</v>
      </c>
      <c r="R17" s="24">
        <v>333</v>
      </c>
      <c r="S17" s="24">
        <v>737</v>
      </c>
      <c r="T17" s="24">
        <v>684</v>
      </c>
      <c r="U17" s="24">
        <v>155</v>
      </c>
      <c r="V17" s="24">
        <v>839</v>
      </c>
      <c r="W17" s="24">
        <v>0</v>
      </c>
      <c r="X17" s="24">
        <v>0</v>
      </c>
      <c r="Y17" s="24">
        <v>0</v>
      </c>
      <c r="Z17" s="24">
        <v>6</v>
      </c>
      <c r="AA17" s="24">
        <v>3</v>
      </c>
      <c r="AB17" s="24">
        <v>9</v>
      </c>
      <c r="AC17" s="24">
        <v>7</v>
      </c>
      <c r="AD17" s="24">
        <v>4</v>
      </c>
      <c r="AE17" s="24">
        <v>11</v>
      </c>
      <c r="AF17" s="24">
        <v>4</v>
      </c>
      <c r="AG17" s="24">
        <v>1</v>
      </c>
      <c r="AH17" s="24">
        <v>5</v>
      </c>
      <c r="AI17" s="24">
        <v>11</v>
      </c>
      <c r="AJ17" s="24">
        <v>20</v>
      </c>
      <c r="AK17" s="24">
        <v>31</v>
      </c>
      <c r="AL17" s="24">
        <v>0</v>
      </c>
      <c r="AM17" s="24">
        <v>1</v>
      </c>
      <c r="AN17" s="24">
        <v>1</v>
      </c>
      <c r="AO17" s="24">
        <v>1</v>
      </c>
      <c r="AP17" s="24">
        <v>2</v>
      </c>
      <c r="AQ17" s="24">
        <v>3</v>
      </c>
      <c r="AR17" s="24">
        <v>5</v>
      </c>
      <c r="AS17" s="24">
        <v>2</v>
      </c>
      <c r="AT17" s="24">
        <v>7</v>
      </c>
      <c r="AU17" s="24">
        <v>4188</v>
      </c>
    </row>
    <row r="18" spans="1:48" ht="17.149999999999999" customHeight="1" x14ac:dyDescent="0.45">
      <c r="A18" s="23">
        <v>8</v>
      </c>
      <c r="B18" s="24">
        <v>92</v>
      </c>
      <c r="C18" s="24">
        <v>40</v>
      </c>
      <c r="D18" s="24">
        <v>132</v>
      </c>
      <c r="E18" s="24">
        <v>62</v>
      </c>
      <c r="F18" s="24">
        <v>58</v>
      </c>
      <c r="G18" s="24">
        <v>120</v>
      </c>
      <c r="H18" s="24">
        <v>114</v>
      </c>
      <c r="I18" s="24">
        <v>88</v>
      </c>
      <c r="J18" s="24">
        <v>202</v>
      </c>
      <c r="K18" s="24">
        <v>69</v>
      </c>
      <c r="L18" s="24">
        <v>56</v>
      </c>
      <c r="M18" s="24">
        <v>125</v>
      </c>
      <c r="N18" s="24">
        <v>1175</v>
      </c>
      <c r="O18" s="24">
        <v>624</v>
      </c>
      <c r="P18" s="24">
        <v>1799</v>
      </c>
      <c r="Q18" s="24">
        <v>390</v>
      </c>
      <c r="R18" s="24">
        <v>297</v>
      </c>
      <c r="S18" s="24">
        <v>687</v>
      </c>
      <c r="T18" s="24">
        <v>528</v>
      </c>
      <c r="U18" s="24">
        <v>102</v>
      </c>
      <c r="V18" s="24">
        <v>630</v>
      </c>
      <c r="W18" s="24">
        <v>0</v>
      </c>
      <c r="X18" s="24">
        <v>0</v>
      </c>
      <c r="Y18" s="24">
        <v>0</v>
      </c>
      <c r="Z18" s="24">
        <v>1</v>
      </c>
      <c r="AA18" s="24">
        <v>7</v>
      </c>
      <c r="AB18" s="24">
        <v>8</v>
      </c>
      <c r="AC18" s="24">
        <v>13</v>
      </c>
      <c r="AD18" s="24">
        <v>7</v>
      </c>
      <c r="AE18" s="24">
        <v>20</v>
      </c>
      <c r="AF18" s="24">
        <v>0</v>
      </c>
      <c r="AG18" s="24">
        <v>1</v>
      </c>
      <c r="AH18" s="24">
        <v>1</v>
      </c>
      <c r="AI18" s="24">
        <v>11</v>
      </c>
      <c r="AJ18" s="24">
        <v>10</v>
      </c>
      <c r="AK18" s="24">
        <v>21</v>
      </c>
      <c r="AL18" s="24">
        <v>2</v>
      </c>
      <c r="AM18" s="24">
        <v>0</v>
      </c>
      <c r="AN18" s="24">
        <v>2</v>
      </c>
      <c r="AO18" s="24">
        <v>1</v>
      </c>
      <c r="AP18" s="24">
        <v>1</v>
      </c>
      <c r="AQ18" s="24">
        <v>2</v>
      </c>
      <c r="AR18" s="24">
        <v>5</v>
      </c>
      <c r="AS18" s="24">
        <v>3</v>
      </c>
      <c r="AT18" s="24">
        <v>8</v>
      </c>
      <c r="AU18" s="24">
        <v>3757</v>
      </c>
    </row>
    <row r="19" spans="1:48" ht="17.149999999999999" customHeight="1" x14ac:dyDescent="0.45">
      <c r="A19" s="23">
        <v>9</v>
      </c>
      <c r="B19" s="24">
        <v>107</v>
      </c>
      <c r="C19" s="24">
        <v>77</v>
      </c>
      <c r="D19" s="24">
        <v>184</v>
      </c>
      <c r="E19" s="24">
        <v>81</v>
      </c>
      <c r="F19" s="24">
        <v>51</v>
      </c>
      <c r="G19" s="24">
        <v>132</v>
      </c>
      <c r="H19" s="24">
        <v>127</v>
      </c>
      <c r="I19" s="24">
        <v>98</v>
      </c>
      <c r="J19" s="24">
        <v>225</v>
      </c>
      <c r="K19" s="24">
        <v>76</v>
      </c>
      <c r="L19" s="24">
        <v>37</v>
      </c>
      <c r="M19" s="24">
        <v>113</v>
      </c>
      <c r="N19" s="24">
        <v>1300</v>
      </c>
      <c r="O19" s="24">
        <v>667</v>
      </c>
      <c r="P19" s="24">
        <v>1967</v>
      </c>
      <c r="Q19" s="24">
        <v>386</v>
      </c>
      <c r="R19" s="24">
        <v>304</v>
      </c>
      <c r="S19" s="24">
        <v>690</v>
      </c>
      <c r="T19" s="24">
        <v>509</v>
      </c>
      <c r="U19" s="24">
        <v>98</v>
      </c>
      <c r="V19" s="24">
        <v>607</v>
      </c>
      <c r="W19" s="24">
        <v>0</v>
      </c>
      <c r="X19" s="24">
        <v>0</v>
      </c>
      <c r="Y19" s="24">
        <v>0</v>
      </c>
      <c r="Z19" s="24">
        <v>4</v>
      </c>
      <c r="AA19" s="24">
        <v>2</v>
      </c>
      <c r="AB19" s="24">
        <v>6</v>
      </c>
      <c r="AC19" s="24">
        <v>11</v>
      </c>
      <c r="AD19" s="24">
        <v>14</v>
      </c>
      <c r="AE19" s="24">
        <v>25</v>
      </c>
      <c r="AF19" s="24">
        <v>3</v>
      </c>
      <c r="AG19" s="24">
        <v>0</v>
      </c>
      <c r="AH19" s="24">
        <v>3</v>
      </c>
      <c r="AI19" s="24">
        <v>8</v>
      </c>
      <c r="AJ19" s="24">
        <v>13</v>
      </c>
      <c r="AK19" s="24">
        <v>21</v>
      </c>
      <c r="AL19" s="24">
        <v>1</v>
      </c>
      <c r="AM19" s="24">
        <v>4</v>
      </c>
      <c r="AN19" s="24">
        <v>5</v>
      </c>
      <c r="AO19" s="24">
        <v>2</v>
      </c>
      <c r="AP19" s="24">
        <v>2</v>
      </c>
      <c r="AQ19" s="24">
        <v>4</v>
      </c>
      <c r="AR19" s="24">
        <v>10</v>
      </c>
      <c r="AS19" s="24">
        <v>2</v>
      </c>
      <c r="AT19" s="24">
        <v>12</v>
      </c>
      <c r="AU19" s="24">
        <v>3994</v>
      </c>
    </row>
    <row r="20" spans="1:48" ht="17.149999999999999" customHeight="1" x14ac:dyDescent="0.45">
      <c r="A20" s="23">
        <v>10</v>
      </c>
      <c r="B20" s="24">
        <v>123</v>
      </c>
      <c r="C20" s="24">
        <v>93</v>
      </c>
      <c r="D20" s="24">
        <v>216</v>
      </c>
      <c r="E20" s="24">
        <v>99</v>
      </c>
      <c r="F20" s="24">
        <v>78</v>
      </c>
      <c r="G20" s="24">
        <v>177</v>
      </c>
      <c r="H20" s="24">
        <v>129</v>
      </c>
      <c r="I20" s="24">
        <v>110</v>
      </c>
      <c r="J20" s="24">
        <v>239</v>
      </c>
      <c r="K20" s="24">
        <v>86</v>
      </c>
      <c r="L20" s="24">
        <v>39</v>
      </c>
      <c r="M20" s="24">
        <v>125</v>
      </c>
      <c r="N20" s="24">
        <v>1392</v>
      </c>
      <c r="O20" s="24">
        <v>756</v>
      </c>
      <c r="P20" s="24">
        <v>2148</v>
      </c>
      <c r="Q20" s="24">
        <v>386</v>
      </c>
      <c r="R20" s="24">
        <v>279</v>
      </c>
      <c r="S20" s="24">
        <v>665</v>
      </c>
      <c r="T20" s="24">
        <v>594</v>
      </c>
      <c r="U20" s="24">
        <v>107</v>
      </c>
      <c r="V20" s="24">
        <v>701</v>
      </c>
      <c r="W20" s="24">
        <v>0</v>
      </c>
      <c r="X20" s="24">
        <v>0</v>
      </c>
      <c r="Y20" s="24">
        <v>0</v>
      </c>
      <c r="Z20" s="24">
        <v>6</v>
      </c>
      <c r="AA20" s="24">
        <v>3</v>
      </c>
      <c r="AB20" s="24">
        <v>9</v>
      </c>
      <c r="AC20" s="24">
        <v>17</v>
      </c>
      <c r="AD20" s="24">
        <v>14</v>
      </c>
      <c r="AE20" s="24">
        <v>31</v>
      </c>
      <c r="AF20" s="24">
        <v>0</v>
      </c>
      <c r="AG20" s="24">
        <v>2</v>
      </c>
      <c r="AH20" s="24">
        <v>2</v>
      </c>
      <c r="AI20" s="24">
        <v>10</v>
      </c>
      <c r="AJ20" s="24">
        <v>13</v>
      </c>
      <c r="AK20" s="24">
        <v>23</v>
      </c>
      <c r="AL20" s="24">
        <v>3</v>
      </c>
      <c r="AM20" s="24">
        <v>3</v>
      </c>
      <c r="AN20" s="24">
        <v>6</v>
      </c>
      <c r="AO20" s="24">
        <v>4</v>
      </c>
      <c r="AP20" s="24">
        <v>4</v>
      </c>
      <c r="AQ20" s="24">
        <v>8</v>
      </c>
      <c r="AR20" s="24">
        <v>11</v>
      </c>
      <c r="AS20" s="24">
        <v>3</v>
      </c>
      <c r="AT20" s="24">
        <v>14</v>
      </c>
      <c r="AU20" s="24">
        <v>4364</v>
      </c>
    </row>
    <row r="21" spans="1:48" ht="17.149999999999999" customHeight="1" x14ac:dyDescent="0.45">
      <c r="A21" s="23">
        <v>11</v>
      </c>
      <c r="B21" s="24">
        <v>172</v>
      </c>
      <c r="C21" s="24">
        <v>91</v>
      </c>
      <c r="D21" s="24">
        <v>263</v>
      </c>
      <c r="E21" s="24">
        <v>112</v>
      </c>
      <c r="F21" s="24">
        <v>102</v>
      </c>
      <c r="G21" s="24">
        <v>214</v>
      </c>
      <c r="H21" s="24">
        <v>130</v>
      </c>
      <c r="I21" s="24">
        <v>126</v>
      </c>
      <c r="J21" s="24">
        <v>256</v>
      </c>
      <c r="K21" s="24">
        <v>76</v>
      </c>
      <c r="L21" s="24">
        <v>34</v>
      </c>
      <c r="M21" s="24">
        <v>110</v>
      </c>
      <c r="N21" s="24">
        <v>1485</v>
      </c>
      <c r="O21" s="24">
        <v>916</v>
      </c>
      <c r="P21" s="24">
        <v>2401</v>
      </c>
      <c r="Q21" s="24">
        <v>417</v>
      </c>
      <c r="R21" s="24">
        <v>318</v>
      </c>
      <c r="S21" s="24">
        <v>735</v>
      </c>
      <c r="T21" s="24">
        <v>626</v>
      </c>
      <c r="U21" s="24">
        <v>106</v>
      </c>
      <c r="V21" s="24">
        <v>732</v>
      </c>
      <c r="W21" s="24">
        <v>2</v>
      </c>
      <c r="X21" s="24">
        <v>0</v>
      </c>
      <c r="Y21" s="24">
        <v>2</v>
      </c>
      <c r="Z21" s="24">
        <v>7</v>
      </c>
      <c r="AA21" s="24">
        <v>0</v>
      </c>
      <c r="AB21" s="24">
        <v>7</v>
      </c>
      <c r="AC21" s="24">
        <v>20</v>
      </c>
      <c r="AD21" s="24">
        <v>12</v>
      </c>
      <c r="AE21" s="24">
        <v>32</v>
      </c>
      <c r="AF21" s="24">
        <v>3</v>
      </c>
      <c r="AG21" s="24">
        <v>0</v>
      </c>
      <c r="AH21" s="24">
        <v>3</v>
      </c>
      <c r="AI21" s="24">
        <v>16</v>
      </c>
      <c r="AJ21" s="24">
        <v>15</v>
      </c>
      <c r="AK21" s="24">
        <v>31</v>
      </c>
      <c r="AL21" s="24">
        <v>5</v>
      </c>
      <c r="AM21" s="24">
        <v>5</v>
      </c>
      <c r="AN21" s="24">
        <v>10</v>
      </c>
      <c r="AO21" s="24">
        <v>4</v>
      </c>
      <c r="AP21" s="24">
        <v>2</v>
      </c>
      <c r="AQ21" s="24">
        <v>6</v>
      </c>
      <c r="AR21" s="24">
        <v>8</v>
      </c>
      <c r="AS21" s="24">
        <v>5</v>
      </c>
      <c r="AT21" s="24">
        <v>13</v>
      </c>
      <c r="AU21" s="24">
        <v>4815</v>
      </c>
    </row>
    <row r="22" spans="1:48" ht="17.149999999999999" customHeight="1" x14ac:dyDescent="0.45">
      <c r="A22" s="23">
        <v>12</v>
      </c>
      <c r="B22" s="24">
        <v>189</v>
      </c>
      <c r="C22" s="24">
        <v>103</v>
      </c>
      <c r="D22" s="24">
        <v>292</v>
      </c>
      <c r="E22" s="24">
        <v>124</v>
      </c>
      <c r="F22" s="24">
        <v>91</v>
      </c>
      <c r="G22" s="24">
        <v>215</v>
      </c>
      <c r="H22" s="24">
        <v>161</v>
      </c>
      <c r="I22" s="24">
        <v>132</v>
      </c>
      <c r="J22" s="24">
        <v>293</v>
      </c>
      <c r="K22" s="24">
        <v>62</v>
      </c>
      <c r="L22" s="24">
        <v>28</v>
      </c>
      <c r="M22" s="24">
        <v>90</v>
      </c>
      <c r="N22" s="24">
        <v>1633</v>
      </c>
      <c r="O22" s="24">
        <v>914</v>
      </c>
      <c r="P22" s="24">
        <v>2547</v>
      </c>
      <c r="Q22" s="24">
        <v>446</v>
      </c>
      <c r="R22" s="24">
        <v>352</v>
      </c>
      <c r="S22" s="24">
        <v>798</v>
      </c>
      <c r="T22" s="24">
        <v>712</v>
      </c>
      <c r="U22" s="24">
        <v>130</v>
      </c>
      <c r="V22" s="24">
        <v>842</v>
      </c>
      <c r="W22" s="24">
        <v>1</v>
      </c>
      <c r="X22" s="24">
        <v>1</v>
      </c>
      <c r="Y22" s="24">
        <v>2</v>
      </c>
      <c r="Z22" s="24">
        <v>8</v>
      </c>
      <c r="AA22" s="24">
        <v>6</v>
      </c>
      <c r="AB22" s="24">
        <v>14</v>
      </c>
      <c r="AC22" s="24">
        <v>27</v>
      </c>
      <c r="AD22" s="24">
        <v>16</v>
      </c>
      <c r="AE22" s="24">
        <v>43</v>
      </c>
      <c r="AF22" s="24">
        <v>1</v>
      </c>
      <c r="AG22" s="24">
        <v>1</v>
      </c>
      <c r="AH22" s="24">
        <v>2</v>
      </c>
      <c r="AI22" s="24">
        <v>16</v>
      </c>
      <c r="AJ22" s="24">
        <v>18</v>
      </c>
      <c r="AK22" s="24">
        <v>34</v>
      </c>
      <c r="AL22" s="24">
        <v>5</v>
      </c>
      <c r="AM22" s="24">
        <v>2</v>
      </c>
      <c r="AN22" s="24">
        <v>7</v>
      </c>
      <c r="AO22" s="24">
        <v>3</v>
      </c>
      <c r="AP22" s="24">
        <v>0</v>
      </c>
      <c r="AQ22" s="24">
        <v>3</v>
      </c>
      <c r="AR22" s="24">
        <v>3</v>
      </c>
      <c r="AS22" s="24">
        <v>7</v>
      </c>
      <c r="AT22" s="24">
        <v>10</v>
      </c>
      <c r="AU22" s="24">
        <v>5192</v>
      </c>
    </row>
    <row r="23" spans="1:48" ht="17.149999999999999" customHeight="1" x14ac:dyDescent="0.45">
      <c r="A23" s="23">
        <v>13</v>
      </c>
      <c r="B23" s="24">
        <v>218</v>
      </c>
      <c r="C23" s="24">
        <v>113</v>
      </c>
      <c r="D23" s="24">
        <v>331</v>
      </c>
      <c r="E23" s="24">
        <v>153</v>
      </c>
      <c r="F23" s="24">
        <v>99</v>
      </c>
      <c r="G23" s="24">
        <v>252</v>
      </c>
      <c r="H23" s="24">
        <v>172</v>
      </c>
      <c r="I23" s="24">
        <v>139</v>
      </c>
      <c r="J23" s="24">
        <v>311</v>
      </c>
      <c r="K23" s="24">
        <v>54</v>
      </c>
      <c r="L23" s="24">
        <v>35</v>
      </c>
      <c r="M23" s="24">
        <v>89</v>
      </c>
      <c r="N23" s="24">
        <v>1903</v>
      </c>
      <c r="O23" s="24">
        <v>1134</v>
      </c>
      <c r="P23" s="24">
        <v>3037</v>
      </c>
      <c r="Q23" s="24">
        <v>485</v>
      </c>
      <c r="R23" s="24">
        <v>344</v>
      </c>
      <c r="S23" s="24">
        <v>829</v>
      </c>
      <c r="T23" s="24">
        <v>766</v>
      </c>
      <c r="U23" s="24">
        <v>125</v>
      </c>
      <c r="V23" s="24">
        <v>891</v>
      </c>
      <c r="W23" s="24">
        <v>2</v>
      </c>
      <c r="X23" s="24">
        <v>1</v>
      </c>
      <c r="Y23" s="24">
        <v>3</v>
      </c>
      <c r="Z23" s="24">
        <v>13</v>
      </c>
      <c r="AA23" s="24">
        <v>12</v>
      </c>
      <c r="AB23" s="24">
        <v>25</v>
      </c>
      <c r="AC23" s="24">
        <v>29</v>
      </c>
      <c r="AD23" s="24">
        <v>15</v>
      </c>
      <c r="AE23" s="24">
        <v>44</v>
      </c>
      <c r="AF23" s="24">
        <v>4</v>
      </c>
      <c r="AG23" s="24">
        <v>1</v>
      </c>
      <c r="AH23" s="24">
        <v>5</v>
      </c>
      <c r="AI23" s="24">
        <v>13</v>
      </c>
      <c r="AJ23" s="24">
        <v>9</v>
      </c>
      <c r="AK23" s="24">
        <v>22</v>
      </c>
      <c r="AL23" s="24">
        <v>2</v>
      </c>
      <c r="AM23" s="24">
        <v>6</v>
      </c>
      <c r="AN23" s="24">
        <v>8</v>
      </c>
      <c r="AO23" s="24">
        <v>1</v>
      </c>
      <c r="AP23" s="24">
        <v>3</v>
      </c>
      <c r="AQ23" s="24">
        <v>4</v>
      </c>
      <c r="AR23" s="24">
        <v>9</v>
      </c>
      <c r="AS23" s="24">
        <v>2</v>
      </c>
      <c r="AT23" s="24">
        <v>11</v>
      </c>
      <c r="AU23" s="24">
        <v>5862</v>
      </c>
    </row>
    <row r="24" spans="1:48" ht="17.149999999999999" customHeight="1" x14ac:dyDescent="0.45">
      <c r="A24" s="23">
        <v>14</v>
      </c>
      <c r="B24" s="24">
        <v>294</v>
      </c>
      <c r="C24" s="24">
        <v>188</v>
      </c>
      <c r="D24" s="24">
        <v>482</v>
      </c>
      <c r="E24" s="24">
        <v>150</v>
      </c>
      <c r="F24" s="24">
        <v>126</v>
      </c>
      <c r="G24" s="24">
        <v>276</v>
      </c>
      <c r="H24" s="24">
        <v>201</v>
      </c>
      <c r="I24" s="24">
        <v>172</v>
      </c>
      <c r="J24" s="24">
        <v>373</v>
      </c>
      <c r="K24" s="24">
        <v>89</v>
      </c>
      <c r="L24" s="24">
        <v>26</v>
      </c>
      <c r="M24" s="24">
        <v>115</v>
      </c>
      <c r="N24" s="24">
        <v>2226</v>
      </c>
      <c r="O24" s="24">
        <v>1404</v>
      </c>
      <c r="P24" s="24">
        <v>3630</v>
      </c>
      <c r="Q24" s="24">
        <v>560</v>
      </c>
      <c r="R24" s="24">
        <v>404</v>
      </c>
      <c r="S24" s="24">
        <v>964</v>
      </c>
      <c r="T24" s="24">
        <v>913</v>
      </c>
      <c r="U24" s="24">
        <v>177</v>
      </c>
      <c r="V24" s="24">
        <v>1090</v>
      </c>
      <c r="W24" s="24">
        <v>5</v>
      </c>
      <c r="X24" s="24">
        <v>0</v>
      </c>
      <c r="Y24" s="24">
        <v>5</v>
      </c>
      <c r="Z24" s="24">
        <v>19</v>
      </c>
      <c r="AA24" s="24">
        <v>3</v>
      </c>
      <c r="AB24" s="24">
        <v>22</v>
      </c>
      <c r="AC24" s="24">
        <v>40</v>
      </c>
      <c r="AD24" s="24">
        <v>17</v>
      </c>
      <c r="AE24" s="24">
        <v>57</v>
      </c>
      <c r="AF24" s="24">
        <v>4</v>
      </c>
      <c r="AG24" s="24">
        <v>1</v>
      </c>
      <c r="AH24" s="24">
        <v>5</v>
      </c>
      <c r="AI24" s="24">
        <v>9</v>
      </c>
      <c r="AJ24" s="24">
        <v>18</v>
      </c>
      <c r="AK24" s="24">
        <v>27</v>
      </c>
      <c r="AL24" s="24">
        <v>6</v>
      </c>
      <c r="AM24" s="24">
        <v>5</v>
      </c>
      <c r="AN24" s="24">
        <v>11</v>
      </c>
      <c r="AO24" s="24">
        <v>3</v>
      </c>
      <c r="AP24" s="24">
        <v>2</v>
      </c>
      <c r="AQ24" s="24">
        <v>5</v>
      </c>
      <c r="AR24" s="24">
        <v>7</v>
      </c>
      <c r="AS24" s="24">
        <v>5</v>
      </c>
      <c r="AT24" s="24">
        <v>12</v>
      </c>
      <c r="AU24" s="24">
        <v>7074</v>
      </c>
    </row>
    <row r="25" spans="1:48" ht="17.149999999999999" customHeight="1" x14ac:dyDescent="0.45">
      <c r="A25" s="23">
        <v>15</v>
      </c>
      <c r="B25" s="24">
        <v>288</v>
      </c>
      <c r="C25" s="24">
        <v>206</v>
      </c>
      <c r="D25" s="24">
        <v>494</v>
      </c>
      <c r="E25" s="24">
        <v>197</v>
      </c>
      <c r="F25" s="24">
        <v>107</v>
      </c>
      <c r="G25" s="24">
        <v>304</v>
      </c>
      <c r="H25" s="24">
        <v>208</v>
      </c>
      <c r="I25" s="24">
        <v>159</v>
      </c>
      <c r="J25" s="24">
        <v>367</v>
      </c>
      <c r="K25" s="24">
        <v>57</v>
      </c>
      <c r="L25" s="24">
        <v>33</v>
      </c>
      <c r="M25" s="24">
        <v>90</v>
      </c>
      <c r="N25" s="24">
        <v>2393</v>
      </c>
      <c r="O25" s="24">
        <v>1413</v>
      </c>
      <c r="P25" s="24">
        <v>3806</v>
      </c>
      <c r="Q25" s="24">
        <v>532</v>
      </c>
      <c r="R25" s="24">
        <v>357</v>
      </c>
      <c r="S25" s="24">
        <v>889</v>
      </c>
      <c r="T25" s="24">
        <v>972</v>
      </c>
      <c r="U25" s="24">
        <v>165</v>
      </c>
      <c r="V25" s="24">
        <v>1137</v>
      </c>
      <c r="W25" s="24">
        <v>4</v>
      </c>
      <c r="X25" s="24">
        <v>6</v>
      </c>
      <c r="Y25" s="24">
        <v>10</v>
      </c>
      <c r="Z25" s="24">
        <v>15</v>
      </c>
      <c r="AA25" s="24">
        <v>9</v>
      </c>
      <c r="AB25" s="24">
        <v>24</v>
      </c>
      <c r="AC25" s="24">
        <v>30</v>
      </c>
      <c r="AD25" s="24">
        <v>22</v>
      </c>
      <c r="AE25" s="24">
        <v>52</v>
      </c>
      <c r="AF25" s="24">
        <v>3</v>
      </c>
      <c r="AG25" s="24">
        <v>1</v>
      </c>
      <c r="AH25" s="24">
        <v>4</v>
      </c>
      <c r="AI25" s="24">
        <v>15</v>
      </c>
      <c r="AJ25" s="24">
        <v>17</v>
      </c>
      <c r="AK25" s="24">
        <v>32</v>
      </c>
      <c r="AL25" s="24">
        <v>6</v>
      </c>
      <c r="AM25" s="24">
        <v>5</v>
      </c>
      <c r="AN25" s="24">
        <v>11</v>
      </c>
      <c r="AO25" s="24">
        <v>1</v>
      </c>
      <c r="AP25" s="24">
        <v>2</v>
      </c>
      <c r="AQ25" s="24">
        <v>3</v>
      </c>
      <c r="AR25" s="24">
        <v>7</v>
      </c>
      <c r="AS25" s="24">
        <v>6</v>
      </c>
      <c r="AT25" s="24">
        <v>13</v>
      </c>
      <c r="AU25" s="24">
        <v>7236</v>
      </c>
    </row>
    <row r="26" spans="1:48" ht="17.149999999999999" customHeight="1" x14ac:dyDescent="0.45">
      <c r="A26" s="23">
        <v>16</v>
      </c>
      <c r="B26" s="24">
        <v>329</v>
      </c>
      <c r="C26" s="24">
        <v>219</v>
      </c>
      <c r="D26" s="24">
        <v>548</v>
      </c>
      <c r="E26" s="24">
        <v>191</v>
      </c>
      <c r="F26" s="24">
        <v>135</v>
      </c>
      <c r="G26" s="24">
        <v>326</v>
      </c>
      <c r="H26" s="24">
        <v>203</v>
      </c>
      <c r="I26" s="24">
        <v>180</v>
      </c>
      <c r="J26" s="24">
        <v>383</v>
      </c>
      <c r="K26" s="24">
        <v>47</v>
      </c>
      <c r="L26" s="24">
        <v>23</v>
      </c>
      <c r="M26" s="24">
        <v>70</v>
      </c>
      <c r="N26" s="24">
        <v>2790</v>
      </c>
      <c r="O26" s="24">
        <v>1586</v>
      </c>
      <c r="P26" s="24">
        <v>4376</v>
      </c>
      <c r="Q26" s="24">
        <v>473</v>
      </c>
      <c r="R26" s="24">
        <v>378</v>
      </c>
      <c r="S26" s="24">
        <v>851</v>
      </c>
      <c r="T26" s="24">
        <v>1033</v>
      </c>
      <c r="U26" s="24">
        <v>178</v>
      </c>
      <c r="V26" s="24">
        <v>1211</v>
      </c>
      <c r="W26" s="24">
        <v>6</v>
      </c>
      <c r="X26" s="24">
        <v>7</v>
      </c>
      <c r="Y26" s="24">
        <v>13</v>
      </c>
      <c r="Z26" s="24">
        <v>12</v>
      </c>
      <c r="AA26" s="24">
        <v>15</v>
      </c>
      <c r="AB26" s="24">
        <v>27</v>
      </c>
      <c r="AC26" s="24">
        <v>31</v>
      </c>
      <c r="AD26" s="24">
        <v>16</v>
      </c>
      <c r="AE26" s="24">
        <v>47</v>
      </c>
      <c r="AF26" s="24">
        <v>1</v>
      </c>
      <c r="AG26" s="24">
        <v>1</v>
      </c>
      <c r="AH26" s="24">
        <v>2</v>
      </c>
      <c r="AI26" s="24">
        <v>9</v>
      </c>
      <c r="AJ26" s="24">
        <v>12</v>
      </c>
      <c r="AK26" s="24">
        <v>21</v>
      </c>
      <c r="AL26" s="24">
        <v>4</v>
      </c>
      <c r="AM26" s="24">
        <v>3</v>
      </c>
      <c r="AN26" s="24">
        <v>7</v>
      </c>
      <c r="AO26" s="24">
        <v>1</v>
      </c>
      <c r="AP26" s="24">
        <v>3</v>
      </c>
      <c r="AQ26" s="24">
        <v>4</v>
      </c>
      <c r="AR26" s="24">
        <v>14</v>
      </c>
      <c r="AS26" s="24">
        <v>2</v>
      </c>
      <c r="AT26" s="24">
        <v>16</v>
      </c>
      <c r="AU26" s="24">
        <v>7902</v>
      </c>
    </row>
    <row r="27" spans="1:48" ht="17.149999999999999" customHeight="1" x14ac:dyDescent="0.45">
      <c r="A27" s="23">
        <v>17</v>
      </c>
      <c r="B27" s="24">
        <v>428</v>
      </c>
      <c r="C27" s="24">
        <v>311</v>
      </c>
      <c r="D27" s="24">
        <v>739</v>
      </c>
      <c r="E27" s="24">
        <v>217</v>
      </c>
      <c r="F27" s="24">
        <v>128</v>
      </c>
      <c r="G27" s="24">
        <v>345</v>
      </c>
      <c r="H27" s="24">
        <v>203</v>
      </c>
      <c r="I27" s="24">
        <v>206</v>
      </c>
      <c r="J27" s="24">
        <v>409</v>
      </c>
      <c r="K27" s="24">
        <v>37</v>
      </c>
      <c r="L27" s="24">
        <v>18</v>
      </c>
      <c r="M27" s="24">
        <v>55</v>
      </c>
      <c r="N27" s="24">
        <v>2542</v>
      </c>
      <c r="O27" s="24">
        <v>1739</v>
      </c>
      <c r="P27" s="24">
        <v>4281</v>
      </c>
      <c r="Q27" s="24">
        <v>448</v>
      </c>
      <c r="R27" s="24">
        <v>309</v>
      </c>
      <c r="S27" s="24">
        <v>757</v>
      </c>
      <c r="T27" s="24">
        <v>883</v>
      </c>
      <c r="U27" s="24">
        <v>153</v>
      </c>
      <c r="V27" s="24">
        <v>1036</v>
      </c>
      <c r="W27" s="24">
        <v>10</v>
      </c>
      <c r="X27" s="24">
        <v>10</v>
      </c>
      <c r="Y27" s="24">
        <v>20</v>
      </c>
      <c r="Z27" s="24">
        <v>24</v>
      </c>
      <c r="AA27" s="24">
        <v>15</v>
      </c>
      <c r="AB27" s="24">
        <v>39</v>
      </c>
      <c r="AC27" s="24">
        <v>31</v>
      </c>
      <c r="AD27" s="24">
        <v>21</v>
      </c>
      <c r="AE27" s="24">
        <v>52</v>
      </c>
      <c r="AF27" s="24">
        <v>3</v>
      </c>
      <c r="AG27" s="24">
        <v>2</v>
      </c>
      <c r="AH27" s="24">
        <v>5</v>
      </c>
      <c r="AI27" s="24">
        <v>14</v>
      </c>
      <c r="AJ27" s="24">
        <v>10</v>
      </c>
      <c r="AK27" s="24">
        <v>24</v>
      </c>
      <c r="AL27" s="24">
        <v>6</v>
      </c>
      <c r="AM27" s="24">
        <v>4</v>
      </c>
      <c r="AN27" s="24">
        <v>10</v>
      </c>
      <c r="AO27" s="24">
        <v>2</v>
      </c>
      <c r="AP27" s="24">
        <v>2</v>
      </c>
      <c r="AQ27" s="24">
        <v>4</v>
      </c>
      <c r="AR27" s="24">
        <v>14</v>
      </c>
      <c r="AS27" s="24">
        <v>3</v>
      </c>
      <c r="AT27" s="24">
        <v>17</v>
      </c>
      <c r="AU27" s="24">
        <v>7793</v>
      </c>
    </row>
    <row r="28" spans="1:48" ht="17.149999999999999" customHeight="1" x14ac:dyDescent="0.45">
      <c r="A28" s="23">
        <v>18</v>
      </c>
      <c r="B28" s="24">
        <v>565</v>
      </c>
      <c r="C28" s="24">
        <v>362</v>
      </c>
      <c r="D28" s="24">
        <v>927</v>
      </c>
      <c r="E28" s="24">
        <v>267</v>
      </c>
      <c r="F28" s="24">
        <v>141</v>
      </c>
      <c r="G28" s="24">
        <v>408</v>
      </c>
      <c r="H28" s="24">
        <v>282</v>
      </c>
      <c r="I28" s="24">
        <v>175</v>
      </c>
      <c r="J28" s="24">
        <v>457</v>
      </c>
      <c r="K28" s="24">
        <v>30</v>
      </c>
      <c r="L28" s="24">
        <v>18</v>
      </c>
      <c r="M28" s="24">
        <v>48</v>
      </c>
      <c r="N28" s="24">
        <v>2909</v>
      </c>
      <c r="O28" s="24">
        <v>1784</v>
      </c>
      <c r="P28" s="24">
        <v>4693</v>
      </c>
      <c r="Q28" s="24">
        <v>441</v>
      </c>
      <c r="R28" s="24">
        <v>297</v>
      </c>
      <c r="S28" s="24">
        <v>738</v>
      </c>
      <c r="T28" s="24">
        <v>868</v>
      </c>
      <c r="U28" s="24">
        <v>121</v>
      </c>
      <c r="V28" s="24">
        <v>989</v>
      </c>
      <c r="W28" s="24">
        <v>14</v>
      </c>
      <c r="X28" s="24">
        <v>13</v>
      </c>
      <c r="Y28" s="24">
        <v>27</v>
      </c>
      <c r="Z28" s="24">
        <v>34</v>
      </c>
      <c r="AA28" s="24">
        <v>25</v>
      </c>
      <c r="AB28" s="24">
        <v>59</v>
      </c>
      <c r="AC28" s="24">
        <v>17</v>
      </c>
      <c r="AD28" s="24">
        <v>16</v>
      </c>
      <c r="AE28" s="24">
        <v>33</v>
      </c>
      <c r="AF28" s="24">
        <v>5</v>
      </c>
      <c r="AG28" s="24">
        <v>1</v>
      </c>
      <c r="AH28" s="24">
        <v>6</v>
      </c>
      <c r="AI28" s="24">
        <v>8</v>
      </c>
      <c r="AJ28" s="24">
        <v>11</v>
      </c>
      <c r="AK28" s="24">
        <v>19</v>
      </c>
      <c r="AL28" s="24">
        <v>1</v>
      </c>
      <c r="AM28" s="24">
        <v>6</v>
      </c>
      <c r="AN28" s="24">
        <v>7</v>
      </c>
      <c r="AO28" s="24">
        <v>4</v>
      </c>
      <c r="AP28" s="24">
        <v>2</v>
      </c>
      <c r="AQ28" s="24">
        <v>6</v>
      </c>
      <c r="AR28" s="24">
        <v>13</v>
      </c>
      <c r="AS28" s="24">
        <v>16</v>
      </c>
      <c r="AT28" s="24">
        <v>29</v>
      </c>
      <c r="AU28" s="24">
        <v>8446</v>
      </c>
      <c r="AV28" s="40">
        <f>SUM(AU28:AU126)</f>
        <v>2421265</v>
      </c>
    </row>
    <row r="29" spans="1:48" ht="17.149999999999999" customHeight="1" x14ac:dyDescent="0.45">
      <c r="A29" s="23">
        <v>19</v>
      </c>
      <c r="B29" s="24">
        <v>618</v>
      </c>
      <c r="C29" s="24">
        <v>372</v>
      </c>
      <c r="D29" s="24">
        <v>990</v>
      </c>
      <c r="E29" s="24">
        <v>337</v>
      </c>
      <c r="F29" s="24">
        <v>156</v>
      </c>
      <c r="G29" s="24">
        <v>493</v>
      </c>
      <c r="H29" s="24">
        <v>274</v>
      </c>
      <c r="I29" s="24">
        <v>198</v>
      </c>
      <c r="J29" s="24">
        <v>472</v>
      </c>
      <c r="K29" s="24">
        <v>26</v>
      </c>
      <c r="L29" s="24">
        <v>4</v>
      </c>
      <c r="M29" s="24">
        <v>30</v>
      </c>
      <c r="N29" s="24">
        <v>3146</v>
      </c>
      <c r="O29" s="24">
        <v>1814</v>
      </c>
      <c r="P29" s="24">
        <v>4960</v>
      </c>
      <c r="Q29" s="24">
        <v>407</v>
      </c>
      <c r="R29" s="24">
        <v>286</v>
      </c>
      <c r="S29" s="24">
        <v>693</v>
      </c>
      <c r="T29" s="24">
        <v>871</v>
      </c>
      <c r="U29" s="24">
        <v>148</v>
      </c>
      <c r="V29" s="24">
        <v>1019</v>
      </c>
      <c r="W29" s="24">
        <v>24</v>
      </c>
      <c r="X29" s="24">
        <v>30</v>
      </c>
      <c r="Y29" s="24">
        <v>54</v>
      </c>
      <c r="Z29" s="24">
        <v>38</v>
      </c>
      <c r="AA29" s="24">
        <v>21</v>
      </c>
      <c r="AB29" s="24">
        <v>59</v>
      </c>
      <c r="AC29" s="24">
        <v>28</v>
      </c>
      <c r="AD29" s="24">
        <v>14</v>
      </c>
      <c r="AE29" s="24">
        <v>42</v>
      </c>
      <c r="AF29" s="24">
        <v>1</v>
      </c>
      <c r="AG29" s="24">
        <v>3</v>
      </c>
      <c r="AH29" s="24">
        <v>4</v>
      </c>
      <c r="AI29" s="24">
        <v>7</v>
      </c>
      <c r="AJ29" s="24">
        <v>12</v>
      </c>
      <c r="AK29" s="24">
        <v>19</v>
      </c>
      <c r="AL29" s="24">
        <v>3</v>
      </c>
      <c r="AM29" s="24">
        <v>6</v>
      </c>
      <c r="AN29" s="24">
        <v>9</v>
      </c>
      <c r="AO29" s="24">
        <v>1</v>
      </c>
      <c r="AP29" s="24">
        <v>3</v>
      </c>
      <c r="AQ29" s="24">
        <v>4</v>
      </c>
      <c r="AR29" s="24">
        <v>16</v>
      </c>
      <c r="AS29" s="24">
        <v>17</v>
      </c>
      <c r="AT29" s="24">
        <v>33</v>
      </c>
      <c r="AU29" s="24">
        <v>8881</v>
      </c>
    </row>
    <row r="30" spans="1:48" ht="17.149999999999999" customHeight="1" x14ac:dyDescent="0.45">
      <c r="A30" s="23">
        <v>20</v>
      </c>
      <c r="B30" s="24">
        <v>688</v>
      </c>
      <c r="C30" s="24">
        <v>419</v>
      </c>
      <c r="D30" s="24">
        <v>1107</v>
      </c>
      <c r="E30" s="24">
        <v>351</v>
      </c>
      <c r="F30" s="24">
        <v>171</v>
      </c>
      <c r="G30" s="24">
        <v>522</v>
      </c>
      <c r="H30" s="24">
        <v>253</v>
      </c>
      <c r="I30" s="24">
        <v>210</v>
      </c>
      <c r="J30" s="24">
        <v>463</v>
      </c>
      <c r="K30" s="24">
        <v>23</v>
      </c>
      <c r="L30" s="24">
        <v>13</v>
      </c>
      <c r="M30" s="24">
        <v>36</v>
      </c>
      <c r="N30" s="24">
        <v>3269</v>
      </c>
      <c r="O30" s="24">
        <v>1776</v>
      </c>
      <c r="P30" s="24">
        <v>5045</v>
      </c>
      <c r="Q30" s="24">
        <v>362</v>
      </c>
      <c r="R30" s="24">
        <v>235</v>
      </c>
      <c r="S30" s="24">
        <v>597</v>
      </c>
      <c r="T30" s="24">
        <v>770</v>
      </c>
      <c r="U30" s="24">
        <v>122</v>
      </c>
      <c r="V30" s="24">
        <v>892</v>
      </c>
      <c r="W30" s="24">
        <v>46</v>
      </c>
      <c r="X30" s="24">
        <v>40</v>
      </c>
      <c r="Y30" s="24">
        <v>86</v>
      </c>
      <c r="Z30" s="24">
        <v>41</v>
      </c>
      <c r="AA30" s="24">
        <v>27</v>
      </c>
      <c r="AB30" s="24">
        <v>68</v>
      </c>
      <c r="AC30" s="24">
        <v>13</v>
      </c>
      <c r="AD30" s="24">
        <v>11</v>
      </c>
      <c r="AE30" s="24">
        <v>24</v>
      </c>
      <c r="AF30" s="24">
        <v>4</v>
      </c>
      <c r="AG30" s="24">
        <v>4</v>
      </c>
      <c r="AH30" s="24">
        <v>8</v>
      </c>
      <c r="AI30" s="24">
        <v>6</v>
      </c>
      <c r="AJ30" s="24">
        <v>8</v>
      </c>
      <c r="AK30" s="24">
        <v>14</v>
      </c>
      <c r="AL30" s="24">
        <v>4</v>
      </c>
      <c r="AM30" s="24">
        <v>6</v>
      </c>
      <c r="AN30" s="24">
        <v>10</v>
      </c>
      <c r="AO30" s="24">
        <v>3</v>
      </c>
      <c r="AP30" s="24">
        <v>2</v>
      </c>
      <c r="AQ30" s="24">
        <v>5</v>
      </c>
      <c r="AR30" s="24">
        <v>25</v>
      </c>
      <c r="AS30" s="24">
        <v>10</v>
      </c>
      <c r="AT30" s="24">
        <v>35</v>
      </c>
      <c r="AU30" s="24">
        <v>8912</v>
      </c>
    </row>
    <row r="31" spans="1:48" ht="17.149999999999999" customHeight="1" x14ac:dyDescent="0.45">
      <c r="A31" s="23">
        <v>21</v>
      </c>
      <c r="B31" s="24">
        <v>796</v>
      </c>
      <c r="C31" s="24">
        <v>433</v>
      </c>
      <c r="D31" s="24">
        <v>1229</v>
      </c>
      <c r="E31" s="24">
        <v>389</v>
      </c>
      <c r="F31" s="24">
        <v>185</v>
      </c>
      <c r="G31" s="24">
        <v>574</v>
      </c>
      <c r="H31" s="24">
        <v>273</v>
      </c>
      <c r="I31" s="24">
        <v>242</v>
      </c>
      <c r="J31" s="24">
        <v>515</v>
      </c>
      <c r="K31" s="24">
        <v>27</v>
      </c>
      <c r="L31" s="24">
        <v>10</v>
      </c>
      <c r="M31" s="24">
        <v>37</v>
      </c>
      <c r="N31" s="24">
        <v>3100</v>
      </c>
      <c r="O31" s="24">
        <v>1685</v>
      </c>
      <c r="P31" s="24">
        <v>4785</v>
      </c>
      <c r="Q31" s="24">
        <v>357</v>
      </c>
      <c r="R31" s="24">
        <v>209</v>
      </c>
      <c r="S31" s="24">
        <v>566</v>
      </c>
      <c r="T31" s="24">
        <v>661</v>
      </c>
      <c r="U31" s="24">
        <v>95</v>
      </c>
      <c r="V31" s="24">
        <v>756</v>
      </c>
      <c r="W31" s="24">
        <v>92</v>
      </c>
      <c r="X31" s="24">
        <v>51</v>
      </c>
      <c r="Y31" s="24">
        <v>143</v>
      </c>
      <c r="Z31" s="24">
        <v>59</v>
      </c>
      <c r="AA31" s="24">
        <v>26</v>
      </c>
      <c r="AB31" s="24">
        <v>85</v>
      </c>
      <c r="AC31" s="24">
        <v>20</v>
      </c>
      <c r="AD31" s="24">
        <v>15</v>
      </c>
      <c r="AE31" s="24">
        <v>35</v>
      </c>
      <c r="AF31" s="24">
        <v>3</v>
      </c>
      <c r="AG31" s="24">
        <v>0</v>
      </c>
      <c r="AH31" s="24">
        <v>3</v>
      </c>
      <c r="AI31" s="24">
        <v>6</v>
      </c>
      <c r="AJ31" s="24">
        <v>5</v>
      </c>
      <c r="AK31" s="24">
        <v>11</v>
      </c>
      <c r="AL31" s="24">
        <v>10</v>
      </c>
      <c r="AM31" s="24">
        <v>3</v>
      </c>
      <c r="AN31" s="24">
        <v>13</v>
      </c>
      <c r="AO31" s="24">
        <v>5</v>
      </c>
      <c r="AP31" s="24">
        <v>1</v>
      </c>
      <c r="AQ31" s="24">
        <v>6</v>
      </c>
      <c r="AR31" s="24">
        <v>17</v>
      </c>
      <c r="AS31" s="24">
        <v>13</v>
      </c>
      <c r="AT31" s="24">
        <v>30</v>
      </c>
      <c r="AU31" s="24">
        <v>8788</v>
      </c>
    </row>
    <row r="32" spans="1:48" ht="17.149999999999999" customHeight="1" x14ac:dyDescent="0.45">
      <c r="A32" s="23">
        <v>22</v>
      </c>
      <c r="B32" s="24">
        <v>858</v>
      </c>
      <c r="C32" s="24">
        <v>470</v>
      </c>
      <c r="D32" s="24">
        <v>1328</v>
      </c>
      <c r="E32" s="24">
        <v>389</v>
      </c>
      <c r="F32" s="24">
        <v>204</v>
      </c>
      <c r="G32" s="24">
        <v>593</v>
      </c>
      <c r="H32" s="24">
        <v>268</v>
      </c>
      <c r="I32" s="24">
        <v>212</v>
      </c>
      <c r="J32" s="24">
        <v>480</v>
      </c>
      <c r="K32" s="24">
        <v>28</v>
      </c>
      <c r="L32" s="24">
        <v>17</v>
      </c>
      <c r="M32" s="24">
        <v>45</v>
      </c>
      <c r="N32" s="24">
        <v>3039</v>
      </c>
      <c r="O32" s="24">
        <v>1713</v>
      </c>
      <c r="P32" s="24">
        <v>4752</v>
      </c>
      <c r="Q32" s="24">
        <v>378</v>
      </c>
      <c r="R32" s="24">
        <v>226</v>
      </c>
      <c r="S32" s="24">
        <v>604</v>
      </c>
      <c r="T32" s="24">
        <v>653</v>
      </c>
      <c r="U32" s="24">
        <v>82</v>
      </c>
      <c r="V32" s="24">
        <v>735</v>
      </c>
      <c r="W32" s="24">
        <v>83</v>
      </c>
      <c r="X32" s="24">
        <v>84</v>
      </c>
      <c r="Y32" s="24">
        <v>167</v>
      </c>
      <c r="Z32" s="24">
        <v>51</v>
      </c>
      <c r="AA32" s="24">
        <v>37</v>
      </c>
      <c r="AB32" s="24">
        <v>88</v>
      </c>
      <c r="AC32" s="24">
        <v>20</v>
      </c>
      <c r="AD32" s="24">
        <v>13</v>
      </c>
      <c r="AE32" s="24">
        <v>33</v>
      </c>
      <c r="AF32" s="24">
        <v>3</v>
      </c>
      <c r="AG32" s="24">
        <v>3</v>
      </c>
      <c r="AH32" s="24">
        <v>6</v>
      </c>
      <c r="AI32" s="24">
        <v>9</v>
      </c>
      <c r="AJ32" s="24">
        <v>7</v>
      </c>
      <c r="AK32" s="24">
        <v>16</v>
      </c>
      <c r="AL32" s="24">
        <v>7</v>
      </c>
      <c r="AM32" s="24">
        <v>5</v>
      </c>
      <c r="AN32" s="24">
        <v>12</v>
      </c>
      <c r="AO32" s="24">
        <v>9</v>
      </c>
      <c r="AP32" s="24">
        <v>2</v>
      </c>
      <c r="AQ32" s="24">
        <v>11</v>
      </c>
      <c r="AR32" s="24">
        <v>21</v>
      </c>
      <c r="AS32" s="24">
        <v>16</v>
      </c>
      <c r="AT32" s="24">
        <v>37</v>
      </c>
      <c r="AU32" s="24">
        <v>8907</v>
      </c>
    </row>
    <row r="33" spans="1:47" ht="17.149999999999999" customHeight="1" x14ac:dyDescent="0.45">
      <c r="A33" s="23">
        <v>23</v>
      </c>
      <c r="B33" s="24">
        <v>1043</v>
      </c>
      <c r="C33" s="24">
        <v>502</v>
      </c>
      <c r="D33" s="24">
        <v>1545</v>
      </c>
      <c r="E33" s="24">
        <v>437</v>
      </c>
      <c r="F33" s="24">
        <v>190</v>
      </c>
      <c r="G33" s="24">
        <v>627</v>
      </c>
      <c r="H33" s="24">
        <v>289</v>
      </c>
      <c r="I33" s="24">
        <v>209</v>
      </c>
      <c r="J33" s="24">
        <v>498</v>
      </c>
      <c r="K33" s="24">
        <v>36</v>
      </c>
      <c r="L33" s="24">
        <v>14</v>
      </c>
      <c r="M33" s="24">
        <v>50</v>
      </c>
      <c r="N33" s="24">
        <v>2900</v>
      </c>
      <c r="O33" s="24">
        <v>1544</v>
      </c>
      <c r="P33" s="24">
        <v>4444</v>
      </c>
      <c r="Q33" s="24">
        <v>339</v>
      </c>
      <c r="R33" s="24">
        <v>227</v>
      </c>
      <c r="S33" s="24">
        <v>566</v>
      </c>
      <c r="T33" s="24">
        <v>601</v>
      </c>
      <c r="U33" s="24">
        <v>85</v>
      </c>
      <c r="V33" s="24">
        <v>686</v>
      </c>
      <c r="W33" s="24">
        <v>144</v>
      </c>
      <c r="X33" s="24">
        <v>71</v>
      </c>
      <c r="Y33" s="24">
        <v>215</v>
      </c>
      <c r="Z33" s="24">
        <v>77</v>
      </c>
      <c r="AA33" s="24">
        <v>29</v>
      </c>
      <c r="AB33" s="24">
        <v>106</v>
      </c>
      <c r="AC33" s="24">
        <v>19</v>
      </c>
      <c r="AD33" s="24">
        <v>15</v>
      </c>
      <c r="AE33" s="24">
        <v>34</v>
      </c>
      <c r="AF33" s="24">
        <v>4</v>
      </c>
      <c r="AG33" s="24">
        <v>2</v>
      </c>
      <c r="AH33" s="24">
        <v>6</v>
      </c>
      <c r="AI33" s="24">
        <v>5</v>
      </c>
      <c r="AJ33" s="24">
        <v>3</v>
      </c>
      <c r="AK33" s="24">
        <v>8</v>
      </c>
      <c r="AL33" s="24">
        <v>7</v>
      </c>
      <c r="AM33" s="24">
        <v>6</v>
      </c>
      <c r="AN33" s="24">
        <v>13</v>
      </c>
      <c r="AO33" s="24">
        <v>6</v>
      </c>
      <c r="AP33" s="24">
        <v>3</v>
      </c>
      <c r="AQ33" s="24">
        <v>9</v>
      </c>
      <c r="AR33" s="24">
        <v>23</v>
      </c>
      <c r="AS33" s="24">
        <v>24</v>
      </c>
      <c r="AT33" s="24">
        <v>47</v>
      </c>
      <c r="AU33" s="24">
        <v>8854</v>
      </c>
    </row>
    <row r="34" spans="1:47" ht="17.149999999999999" customHeight="1" x14ac:dyDescent="0.45">
      <c r="A34" s="23">
        <v>24</v>
      </c>
      <c r="B34" s="24">
        <v>1106</v>
      </c>
      <c r="C34" s="24">
        <v>440</v>
      </c>
      <c r="D34" s="24">
        <v>1546</v>
      </c>
      <c r="E34" s="24">
        <v>431</v>
      </c>
      <c r="F34" s="24">
        <v>187</v>
      </c>
      <c r="G34" s="24">
        <v>618</v>
      </c>
      <c r="H34" s="24">
        <v>256</v>
      </c>
      <c r="I34" s="24">
        <v>200</v>
      </c>
      <c r="J34" s="24">
        <v>456</v>
      </c>
      <c r="K34" s="24">
        <v>40</v>
      </c>
      <c r="L34" s="24">
        <v>15</v>
      </c>
      <c r="M34" s="24">
        <v>55</v>
      </c>
      <c r="N34" s="24">
        <v>2634</v>
      </c>
      <c r="O34" s="24">
        <v>1390</v>
      </c>
      <c r="P34" s="24">
        <v>4024</v>
      </c>
      <c r="Q34" s="24">
        <v>350</v>
      </c>
      <c r="R34" s="24">
        <v>177</v>
      </c>
      <c r="S34" s="24">
        <v>527</v>
      </c>
      <c r="T34" s="24">
        <v>521</v>
      </c>
      <c r="U34" s="24">
        <v>75</v>
      </c>
      <c r="V34" s="24">
        <v>596</v>
      </c>
      <c r="W34" s="24">
        <v>154</v>
      </c>
      <c r="X34" s="24">
        <v>95</v>
      </c>
      <c r="Y34" s="24">
        <v>249</v>
      </c>
      <c r="Z34" s="24">
        <v>70</v>
      </c>
      <c r="AA34" s="24">
        <v>40</v>
      </c>
      <c r="AB34" s="24">
        <v>110</v>
      </c>
      <c r="AC34" s="24">
        <v>14</v>
      </c>
      <c r="AD34" s="24">
        <v>10</v>
      </c>
      <c r="AE34" s="24">
        <v>24</v>
      </c>
      <c r="AF34" s="24">
        <v>2</v>
      </c>
      <c r="AG34" s="24">
        <v>3</v>
      </c>
      <c r="AH34" s="24">
        <v>5</v>
      </c>
      <c r="AI34" s="24">
        <v>4</v>
      </c>
      <c r="AJ34" s="24">
        <v>6</v>
      </c>
      <c r="AK34" s="24">
        <v>10</v>
      </c>
      <c r="AL34" s="24">
        <v>12</v>
      </c>
      <c r="AM34" s="24">
        <v>2</v>
      </c>
      <c r="AN34" s="24">
        <v>14</v>
      </c>
      <c r="AO34" s="24">
        <v>4</v>
      </c>
      <c r="AP34" s="24">
        <v>3</v>
      </c>
      <c r="AQ34" s="24">
        <v>7</v>
      </c>
      <c r="AR34" s="24">
        <v>29</v>
      </c>
      <c r="AS34" s="24">
        <v>15</v>
      </c>
      <c r="AT34" s="24">
        <v>44</v>
      </c>
      <c r="AU34" s="24">
        <v>8285</v>
      </c>
    </row>
    <row r="35" spans="1:47" ht="17.149999999999999" customHeight="1" x14ac:dyDescent="0.45">
      <c r="A35" s="23">
        <v>25</v>
      </c>
      <c r="B35" s="24">
        <v>1297</v>
      </c>
      <c r="C35" s="24">
        <v>518</v>
      </c>
      <c r="D35" s="24">
        <v>1815</v>
      </c>
      <c r="E35" s="24">
        <v>484</v>
      </c>
      <c r="F35" s="24">
        <v>178</v>
      </c>
      <c r="G35" s="24">
        <v>662</v>
      </c>
      <c r="H35" s="24">
        <v>229</v>
      </c>
      <c r="I35" s="24">
        <v>226</v>
      </c>
      <c r="J35" s="24">
        <v>455</v>
      </c>
      <c r="K35" s="24">
        <v>38</v>
      </c>
      <c r="L35" s="24">
        <v>13</v>
      </c>
      <c r="M35" s="24">
        <v>51</v>
      </c>
      <c r="N35" s="24">
        <v>2546</v>
      </c>
      <c r="O35" s="24">
        <v>1360</v>
      </c>
      <c r="P35" s="24">
        <v>3906</v>
      </c>
      <c r="Q35" s="24">
        <v>364</v>
      </c>
      <c r="R35" s="24">
        <v>202</v>
      </c>
      <c r="S35" s="24">
        <v>566</v>
      </c>
      <c r="T35" s="24">
        <v>454</v>
      </c>
      <c r="U35" s="24">
        <v>82</v>
      </c>
      <c r="V35" s="24">
        <v>536</v>
      </c>
      <c r="W35" s="24">
        <v>176</v>
      </c>
      <c r="X35" s="24">
        <v>118</v>
      </c>
      <c r="Y35" s="24">
        <v>294</v>
      </c>
      <c r="Z35" s="24">
        <v>79</v>
      </c>
      <c r="AA35" s="24">
        <v>46</v>
      </c>
      <c r="AB35" s="24">
        <v>125</v>
      </c>
      <c r="AC35" s="24">
        <v>10</v>
      </c>
      <c r="AD35" s="24">
        <v>12</v>
      </c>
      <c r="AE35" s="24">
        <v>22</v>
      </c>
      <c r="AF35" s="24">
        <v>2</v>
      </c>
      <c r="AG35" s="24">
        <v>1</v>
      </c>
      <c r="AH35" s="24">
        <v>3</v>
      </c>
      <c r="AI35" s="24">
        <v>4</v>
      </c>
      <c r="AJ35" s="24">
        <v>7</v>
      </c>
      <c r="AK35" s="24">
        <v>11</v>
      </c>
      <c r="AL35" s="24">
        <v>9</v>
      </c>
      <c r="AM35" s="24">
        <v>4</v>
      </c>
      <c r="AN35" s="24">
        <v>13</v>
      </c>
      <c r="AO35" s="24">
        <v>6</v>
      </c>
      <c r="AP35" s="24">
        <v>1</v>
      </c>
      <c r="AQ35" s="24">
        <v>7</v>
      </c>
      <c r="AR35" s="24">
        <v>21</v>
      </c>
      <c r="AS35" s="24">
        <v>11</v>
      </c>
      <c r="AT35" s="24">
        <v>32</v>
      </c>
      <c r="AU35" s="24">
        <v>8498</v>
      </c>
    </row>
    <row r="36" spans="1:47" ht="17.149999999999999" customHeight="1" x14ac:dyDescent="0.45">
      <c r="A36" s="23">
        <v>26</v>
      </c>
      <c r="B36" s="24">
        <v>1514</v>
      </c>
      <c r="C36" s="24">
        <v>545</v>
      </c>
      <c r="D36" s="24">
        <v>2059</v>
      </c>
      <c r="E36" s="24">
        <v>515</v>
      </c>
      <c r="F36" s="24">
        <v>206</v>
      </c>
      <c r="G36" s="24">
        <v>721</v>
      </c>
      <c r="H36" s="24">
        <v>232</v>
      </c>
      <c r="I36" s="24">
        <v>223</v>
      </c>
      <c r="J36" s="24">
        <v>455</v>
      </c>
      <c r="K36" s="24">
        <v>34</v>
      </c>
      <c r="L36" s="24">
        <v>16</v>
      </c>
      <c r="M36" s="24">
        <v>50</v>
      </c>
      <c r="N36" s="24">
        <v>2482</v>
      </c>
      <c r="O36" s="24">
        <v>1389</v>
      </c>
      <c r="P36" s="24">
        <v>3871</v>
      </c>
      <c r="Q36" s="24">
        <v>357</v>
      </c>
      <c r="R36" s="24">
        <v>220</v>
      </c>
      <c r="S36" s="24">
        <v>577</v>
      </c>
      <c r="T36" s="24">
        <v>438</v>
      </c>
      <c r="U36" s="24">
        <v>49</v>
      </c>
      <c r="V36" s="24">
        <v>487</v>
      </c>
      <c r="W36" s="24">
        <v>190</v>
      </c>
      <c r="X36" s="24">
        <v>119</v>
      </c>
      <c r="Y36" s="24">
        <v>309</v>
      </c>
      <c r="Z36" s="24">
        <v>86</v>
      </c>
      <c r="AA36" s="24">
        <v>49</v>
      </c>
      <c r="AB36" s="24">
        <v>135</v>
      </c>
      <c r="AC36" s="24">
        <v>17</v>
      </c>
      <c r="AD36" s="24">
        <v>19</v>
      </c>
      <c r="AE36" s="24">
        <v>36</v>
      </c>
      <c r="AF36" s="24">
        <v>3</v>
      </c>
      <c r="AG36" s="24">
        <v>8</v>
      </c>
      <c r="AH36" s="24">
        <v>11</v>
      </c>
      <c r="AI36" s="24">
        <v>6</v>
      </c>
      <c r="AJ36" s="24">
        <v>5</v>
      </c>
      <c r="AK36" s="24">
        <v>11</v>
      </c>
      <c r="AL36" s="24">
        <v>11</v>
      </c>
      <c r="AM36" s="24">
        <v>8</v>
      </c>
      <c r="AN36" s="24">
        <v>19</v>
      </c>
      <c r="AO36" s="24">
        <v>4</v>
      </c>
      <c r="AP36" s="24">
        <v>5</v>
      </c>
      <c r="AQ36" s="24">
        <v>9</v>
      </c>
      <c r="AR36" s="24">
        <v>23</v>
      </c>
      <c r="AS36" s="24">
        <v>15</v>
      </c>
      <c r="AT36" s="24">
        <v>38</v>
      </c>
      <c r="AU36" s="24">
        <v>8788</v>
      </c>
    </row>
    <row r="37" spans="1:47" ht="17.149999999999999" customHeight="1" x14ac:dyDescent="0.45">
      <c r="A37" s="23">
        <v>27</v>
      </c>
      <c r="B37" s="24">
        <v>1786</v>
      </c>
      <c r="C37" s="24">
        <v>587</v>
      </c>
      <c r="D37" s="24">
        <v>2373</v>
      </c>
      <c r="E37" s="24">
        <v>546</v>
      </c>
      <c r="F37" s="24">
        <v>207</v>
      </c>
      <c r="G37" s="24">
        <v>753</v>
      </c>
      <c r="H37" s="24">
        <v>270</v>
      </c>
      <c r="I37" s="24">
        <v>224</v>
      </c>
      <c r="J37" s="24">
        <v>494</v>
      </c>
      <c r="K37" s="24">
        <v>55</v>
      </c>
      <c r="L37" s="24">
        <v>15</v>
      </c>
      <c r="M37" s="24">
        <v>70</v>
      </c>
      <c r="N37" s="24">
        <v>2312</v>
      </c>
      <c r="O37" s="24">
        <v>1339</v>
      </c>
      <c r="P37" s="24">
        <v>3651</v>
      </c>
      <c r="Q37" s="24">
        <v>388</v>
      </c>
      <c r="R37" s="24">
        <v>195</v>
      </c>
      <c r="S37" s="24">
        <v>583</v>
      </c>
      <c r="T37" s="24">
        <v>308</v>
      </c>
      <c r="U37" s="24">
        <v>46</v>
      </c>
      <c r="V37" s="24">
        <v>354</v>
      </c>
      <c r="W37" s="24">
        <v>195</v>
      </c>
      <c r="X37" s="24">
        <v>150</v>
      </c>
      <c r="Y37" s="24">
        <v>345</v>
      </c>
      <c r="Z37" s="24">
        <v>69</v>
      </c>
      <c r="AA37" s="24">
        <v>70</v>
      </c>
      <c r="AB37" s="24">
        <v>139</v>
      </c>
      <c r="AC37" s="24">
        <v>20</v>
      </c>
      <c r="AD37" s="24">
        <v>11</v>
      </c>
      <c r="AE37" s="24">
        <v>31</v>
      </c>
      <c r="AF37" s="24">
        <v>4</v>
      </c>
      <c r="AG37" s="24">
        <v>4</v>
      </c>
      <c r="AH37" s="24">
        <v>8</v>
      </c>
      <c r="AI37" s="24">
        <v>9</v>
      </c>
      <c r="AJ37" s="24">
        <v>6</v>
      </c>
      <c r="AK37" s="24">
        <v>15</v>
      </c>
      <c r="AL37" s="24">
        <v>10</v>
      </c>
      <c r="AM37" s="24">
        <v>11</v>
      </c>
      <c r="AN37" s="24">
        <v>21</v>
      </c>
      <c r="AO37" s="24">
        <v>5</v>
      </c>
      <c r="AP37" s="24">
        <v>7</v>
      </c>
      <c r="AQ37" s="24">
        <v>12</v>
      </c>
      <c r="AR37" s="24">
        <v>23</v>
      </c>
      <c r="AS37" s="24">
        <v>23</v>
      </c>
      <c r="AT37" s="24">
        <v>46</v>
      </c>
      <c r="AU37" s="24">
        <v>8895</v>
      </c>
    </row>
    <row r="38" spans="1:47" ht="17.149999999999999" customHeight="1" x14ac:dyDescent="0.45">
      <c r="A38" s="23">
        <v>28</v>
      </c>
      <c r="B38" s="24">
        <v>2116</v>
      </c>
      <c r="C38" s="24">
        <v>647</v>
      </c>
      <c r="D38" s="24">
        <v>2763</v>
      </c>
      <c r="E38" s="24">
        <v>671</v>
      </c>
      <c r="F38" s="24">
        <v>241</v>
      </c>
      <c r="G38" s="24">
        <v>912</v>
      </c>
      <c r="H38" s="24">
        <v>284</v>
      </c>
      <c r="I38" s="24">
        <v>220</v>
      </c>
      <c r="J38" s="24">
        <v>504</v>
      </c>
      <c r="K38" s="24">
        <v>49</v>
      </c>
      <c r="L38" s="24">
        <v>17</v>
      </c>
      <c r="M38" s="24">
        <v>66</v>
      </c>
      <c r="N38" s="24">
        <v>2283</v>
      </c>
      <c r="O38" s="24">
        <v>1279</v>
      </c>
      <c r="P38" s="24">
        <v>3562</v>
      </c>
      <c r="Q38" s="24">
        <v>408</v>
      </c>
      <c r="R38" s="24">
        <v>224</v>
      </c>
      <c r="S38" s="24">
        <v>632</v>
      </c>
      <c r="T38" s="24">
        <v>221</v>
      </c>
      <c r="U38" s="24">
        <v>35</v>
      </c>
      <c r="V38" s="24">
        <v>256</v>
      </c>
      <c r="W38" s="24">
        <v>247</v>
      </c>
      <c r="X38" s="24">
        <v>171</v>
      </c>
      <c r="Y38" s="24">
        <v>418</v>
      </c>
      <c r="Z38" s="24">
        <v>108</v>
      </c>
      <c r="AA38" s="24">
        <v>75</v>
      </c>
      <c r="AB38" s="24">
        <v>183</v>
      </c>
      <c r="AC38" s="24">
        <v>15</v>
      </c>
      <c r="AD38" s="24">
        <v>7</v>
      </c>
      <c r="AE38" s="24">
        <v>22</v>
      </c>
      <c r="AF38" s="24">
        <v>2</v>
      </c>
      <c r="AG38" s="24">
        <v>2</v>
      </c>
      <c r="AH38" s="24">
        <v>4</v>
      </c>
      <c r="AI38" s="24">
        <v>8</v>
      </c>
      <c r="AJ38" s="24">
        <v>3</v>
      </c>
      <c r="AK38" s="24">
        <v>11</v>
      </c>
      <c r="AL38" s="24">
        <v>16</v>
      </c>
      <c r="AM38" s="24">
        <v>9</v>
      </c>
      <c r="AN38" s="24">
        <v>25</v>
      </c>
      <c r="AO38" s="24">
        <v>8</v>
      </c>
      <c r="AP38" s="24">
        <v>2</v>
      </c>
      <c r="AQ38" s="24">
        <v>10</v>
      </c>
      <c r="AR38" s="24">
        <v>29</v>
      </c>
      <c r="AS38" s="24">
        <v>21</v>
      </c>
      <c r="AT38" s="24">
        <v>50</v>
      </c>
      <c r="AU38" s="24">
        <v>9418</v>
      </c>
    </row>
    <row r="39" spans="1:47" ht="17.149999999999999" customHeight="1" x14ac:dyDescent="0.45">
      <c r="A39" s="23">
        <v>29</v>
      </c>
      <c r="B39" s="24">
        <v>2412</v>
      </c>
      <c r="C39" s="24">
        <v>778</v>
      </c>
      <c r="D39" s="24">
        <v>3190</v>
      </c>
      <c r="E39" s="24">
        <v>709</v>
      </c>
      <c r="F39" s="24">
        <v>263</v>
      </c>
      <c r="G39" s="24">
        <v>972</v>
      </c>
      <c r="H39" s="24">
        <v>294</v>
      </c>
      <c r="I39" s="24">
        <v>192</v>
      </c>
      <c r="J39" s="24">
        <v>486</v>
      </c>
      <c r="K39" s="24">
        <v>61</v>
      </c>
      <c r="L39" s="24">
        <v>29</v>
      </c>
      <c r="M39" s="24">
        <v>90</v>
      </c>
      <c r="N39" s="24">
        <v>2062</v>
      </c>
      <c r="O39" s="24">
        <v>1311</v>
      </c>
      <c r="P39" s="24">
        <v>3373</v>
      </c>
      <c r="Q39" s="24">
        <v>424</v>
      </c>
      <c r="R39" s="24">
        <v>215</v>
      </c>
      <c r="S39" s="24">
        <v>639</v>
      </c>
      <c r="T39" s="24">
        <v>160</v>
      </c>
      <c r="U39" s="24">
        <v>32</v>
      </c>
      <c r="V39" s="24">
        <v>192</v>
      </c>
      <c r="W39" s="24">
        <v>285</v>
      </c>
      <c r="X39" s="24">
        <v>237</v>
      </c>
      <c r="Y39" s="24">
        <v>522</v>
      </c>
      <c r="Z39" s="24">
        <v>111</v>
      </c>
      <c r="AA39" s="24">
        <v>80</v>
      </c>
      <c r="AB39" s="24">
        <v>191</v>
      </c>
      <c r="AC39" s="24">
        <v>17</v>
      </c>
      <c r="AD39" s="24">
        <v>14</v>
      </c>
      <c r="AE39" s="24">
        <v>31</v>
      </c>
      <c r="AF39" s="24">
        <v>6</v>
      </c>
      <c r="AG39" s="24">
        <v>5</v>
      </c>
      <c r="AH39" s="24">
        <v>11</v>
      </c>
      <c r="AI39" s="24">
        <v>8</v>
      </c>
      <c r="AJ39" s="24">
        <v>10</v>
      </c>
      <c r="AK39" s="24">
        <v>18</v>
      </c>
      <c r="AL39" s="24">
        <v>22</v>
      </c>
      <c r="AM39" s="24">
        <v>4</v>
      </c>
      <c r="AN39" s="24">
        <v>26</v>
      </c>
      <c r="AO39" s="24">
        <v>6</v>
      </c>
      <c r="AP39" s="24">
        <v>6</v>
      </c>
      <c r="AQ39" s="24">
        <v>12</v>
      </c>
      <c r="AR39" s="24">
        <v>52</v>
      </c>
      <c r="AS39" s="24">
        <v>19</v>
      </c>
      <c r="AT39" s="24">
        <v>71</v>
      </c>
      <c r="AU39" s="24">
        <v>9824</v>
      </c>
    </row>
    <row r="40" spans="1:47" ht="17.149999999999999" customHeight="1" x14ac:dyDescent="0.45">
      <c r="A40" s="23">
        <v>30</v>
      </c>
      <c r="B40" s="24">
        <v>2810</v>
      </c>
      <c r="C40" s="24">
        <v>817</v>
      </c>
      <c r="D40" s="24">
        <v>3627</v>
      </c>
      <c r="E40" s="24">
        <v>792</v>
      </c>
      <c r="F40" s="24">
        <v>307</v>
      </c>
      <c r="G40" s="24">
        <v>1099</v>
      </c>
      <c r="H40" s="24">
        <v>337</v>
      </c>
      <c r="I40" s="24">
        <v>240</v>
      </c>
      <c r="J40" s="24">
        <v>577</v>
      </c>
      <c r="K40" s="24">
        <v>76</v>
      </c>
      <c r="L40" s="24">
        <v>30</v>
      </c>
      <c r="M40" s="24">
        <v>106</v>
      </c>
      <c r="N40" s="24">
        <v>2002</v>
      </c>
      <c r="O40" s="24">
        <v>1251</v>
      </c>
      <c r="P40" s="24">
        <v>3253</v>
      </c>
      <c r="Q40" s="24">
        <v>487</v>
      </c>
      <c r="R40" s="24">
        <v>241</v>
      </c>
      <c r="S40" s="24">
        <v>728</v>
      </c>
      <c r="T40" s="24">
        <v>119</v>
      </c>
      <c r="U40" s="24">
        <v>24</v>
      </c>
      <c r="V40" s="24">
        <v>143</v>
      </c>
      <c r="W40" s="24">
        <v>311</v>
      </c>
      <c r="X40" s="24">
        <v>232</v>
      </c>
      <c r="Y40" s="24">
        <v>543</v>
      </c>
      <c r="Z40" s="24">
        <v>131</v>
      </c>
      <c r="AA40" s="24">
        <v>91</v>
      </c>
      <c r="AB40" s="24">
        <v>222</v>
      </c>
      <c r="AC40" s="24">
        <v>12</v>
      </c>
      <c r="AD40" s="24">
        <v>11</v>
      </c>
      <c r="AE40" s="24">
        <v>23</v>
      </c>
      <c r="AF40" s="24">
        <v>3</v>
      </c>
      <c r="AG40" s="24">
        <v>3</v>
      </c>
      <c r="AH40" s="24">
        <v>6</v>
      </c>
      <c r="AI40" s="24">
        <v>10</v>
      </c>
      <c r="AJ40" s="24">
        <v>9</v>
      </c>
      <c r="AK40" s="24">
        <v>19</v>
      </c>
      <c r="AL40" s="24">
        <v>20</v>
      </c>
      <c r="AM40" s="24">
        <v>15</v>
      </c>
      <c r="AN40" s="24">
        <v>35</v>
      </c>
      <c r="AO40" s="24">
        <v>9</v>
      </c>
      <c r="AP40" s="24">
        <v>7</v>
      </c>
      <c r="AQ40" s="24">
        <v>16</v>
      </c>
      <c r="AR40" s="24">
        <v>40</v>
      </c>
      <c r="AS40" s="24">
        <v>33</v>
      </c>
      <c r="AT40" s="24">
        <v>73</v>
      </c>
      <c r="AU40" s="24">
        <v>10470</v>
      </c>
    </row>
    <row r="41" spans="1:47" ht="17.149999999999999" customHeight="1" x14ac:dyDescent="0.45">
      <c r="A41" s="23">
        <v>31</v>
      </c>
      <c r="B41" s="24">
        <v>3736</v>
      </c>
      <c r="C41" s="24">
        <v>1065</v>
      </c>
      <c r="D41" s="24">
        <v>4801</v>
      </c>
      <c r="E41" s="24">
        <v>1014</v>
      </c>
      <c r="F41" s="24">
        <v>343</v>
      </c>
      <c r="G41" s="24">
        <v>1357</v>
      </c>
      <c r="H41" s="24">
        <v>382</v>
      </c>
      <c r="I41" s="24">
        <v>262</v>
      </c>
      <c r="J41" s="24">
        <v>644</v>
      </c>
      <c r="K41" s="24">
        <v>101</v>
      </c>
      <c r="L41" s="24">
        <v>27</v>
      </c>
      <c r="M41" s="24">
        <v>128</v>
      </c>
      <c r="N41" s="24">
        <v>2225</v>
      </c>
      <c r="O41" s="24">
        <v>1458</v>
      </c>
      <c r="P41" s="24">
        <v>3683</v>
      </c>
      <c r="Q41" s="24">
        <v>553</v>
      </c>
      <c r="R41" s="24">
        <v>287</v>
      </c>
      <c r="S41" s="24">
        <v>840</v>
      </c>
      <c r="T41" s="24">
        <v>104</v>
      </c>
      <c r="U41" s="24">
        <v>21</v>
      </c>
      <c r="V41" s="24">
        <v>125</v>
      </c>
      <c r="W41" s="24">
        <v>417</v>
      </c>
      <c r="X41" s="24">
        <v>292</v>
      </c>
      <c r="Y41" s="24">
        <v>709</v>
      </c>
      <c r="Z41" s="24">
        <v>191</v>
      </c>
      <c r="AA41" s="24">
        <v>132</v>
      </c>
      <c r="AB41" s="24">
        <v>323</v>
      </c>
      <c r="AC41" s="24">
        <v>18</v>
      </c>
      <c r="AD41" s="24">
        <v>11</v>
      </c>
      <c r="AE41" s="24">
        <v>29</v>
      </c>
      <c r="AF41" s="24">
        <v>10</v>
      </c>
      <c r="AG41" s="24">
        <v>5</v>
      </c>
      <c r="AH41" s="24">
        <v>15</v>
      </c>
      <c r="AI41" s="24">
        <v>8</v>
      </c>
      <c r="AJ41" s="24">
        <v>8</v>
      </c>
      <c r="AK41" s="24">
        <v>16</v>
      </c>
      <c r="AL41" s="24">
        <v>20</v>
      </c>
      <c r="AM41" s="24">
        <v>8</v>
      </c>
      <c r="AN41" s="24">
        <v>28</v>
      </c>
      <c r="AO41" s="24">
        <v>14</v>
      </c>
      <c r="AP41" s="24">
        <v>3</v>
      </c>
      <c r="AQ41" s="24">
        <v>17</v>
      </c>
      <c r="AR41" s="24">
        <v>72</v>
      </c>
      <c r="AS41" s="24">
        <v>45</v>
      </c>
      <c r="AT41" s="24">
        <v>117</v>
      </c>
      <c r="AU41" s="24">
        <v>12832</v>
      </c>
    </row>
    <row r="42" spans="1:47" ht="17.149999999999999" customHeight="1" x14ac:dyDescent="0.45">
      <c r="A42" s="23">
        <v>32</v>
      </c>
      <c r="B42" s="24">
        <v>4524</v>
      </c>
      <c r="C42" s="24">
        <v>1234</v>
      </c>
      <c r="D42" s="24">
        <v>5758</v>
      </c>
      <c r="E42" s="24">
        <v>1216</v>
      </c>
      <c r="F42" s="24">
        <v>450</v>
      </c>
      <c r="G42" s="24">
        <v>1666</v>
      </c>
      <c r="H42" s="24">
        <v>451</v>
      </c>
      <c r="I42" s="24">
        <v>300</v>
      </c>
      <c r="J42" s="24">
        <v>751</v>
      </c>
      <c r="K42" s="24">
        <v>115</v>
      </c>
      <c r="L42" s="24">
        <v>35</v>
      </c>
      <c r="M42" s="24">
        <v>150</v>
      </c>
      <c r="N42" s="24">
        <v>2316</v>
      </c>
      <c r="O42" s="24">
        <v>1529</v>
      </c>
      <c r="P42" s="24">
        <v>3845</v>
      </c>
      <c r="Q42" s="24">
        <v>656</v>
      </c>
      <c r="R42" s="24">
        <v>338</v>
      </c>
      <c r="S42" s="24">
        <v>994</v>
      </c>
      <c r="T42" s="24">
        <v>116</v>
      </c>
      <c r="U42" s="24">
        <v>22</v>
      </c>
      <c r="V42" s="24">
        <v>138</v>
      </c>
      <c r="W42" s="24">
        <v>525</v>
      </c>
      <c r="X42" s="24">
        <v>369</v>
      </c>
      <c r="Y42" s="24">
        <v>894</v>
      </c>
      <c r="Z42" s="24">
        <v>243</v>
      </c>
      <c r="AA42" s="24">
        <v>172</v>
      </c>
      <c r="AB42" s="24">
        <v>415</v>
      </c>
      <c r="AC42" s="24">
        <v>18</v>
      </c>
      <c r="AD42" s="24">
        <v>13</v>
      </c>
      <c r="AE42" s="24">
        <v>31</v>
      </c>
      <c r="AF42" s="24">
        <v>9</v>
      </c>
      <c r="AG42" s="24">
        <v>2</v>
      </c>
      <c r="AH42" s="24">
        <v>11</v>
      </c>
      <c r="AI42" s="24">
        <v>6</v>
      </c>
      <c r="AJ42" s="24">
        <v>12</v>
      </c>
      <c r="AK42" s="24">
        <v>18</v>
      </c>
      <c r="AL42" s="24">
        <v>29</v>
      </c>
      <c r="AM42" s="24">
        <v>17</v>
      </c>
      <c r="AN42" s="24">
        <v>46</v>
      </c>
      <c r="AO42" s="24">
        <v>12</v>
      </c>
      <c r="AP42" s="24">
        <v>9</v>
      </c>
      <c r="AQ42" s="24">
        <v>21</v>
      </c>
      <c r="AR42" s="24">
        <v>59</v>
      </c>
      <c r="AS42" s="24">
        <v>40</v>
      </c>
      <c r="AT42" s="24">
        <v>99</v>
      </c>
      <c r="AU42" s="24">
        <v>14837</v>
      </c>
    </row>
    <row r="43" spans="1:47" ht="17.149999999999999" customHeight="1" x14ac:dyDescent="0.45">
      <c r="A43" s="23">
        <v>33</v>
      </c>
      <c r="B43" s="24">
        <v>5325</v>
      </c>
      <c r="C43" s="24">
        <v>1390</v>
      </c>
      <c r="D43" s="24">
        <v>6715</v>
      </c>
      <c r="E43" s="24">
        <v>1284</v>
      </c>
      <c r="F43" s="24">
        <v>456</v>
      </c>
      <c r="G43" s="24">
        <v>1740</v>
      </c>
      <c r="H43" s="24">
        <v>474</v>
      </c>
      <c r="I43" s="24">
        <v>344</v>
      </c>
      <c r="J43" s="24">
        <v>818</v>
      </c>
      <c r="K43" s="24">
        <v>112</v>
      </c>
      <c r="L43" s="24">
        <v>37</v>
      </c>
      <c r="M43" s="24">
        <v>149</v>
      </c>
      <c r="N43" s="24">
        <v>2245</v>
      </c>
      <c r="O43" s="24">
        <v>1499</v>
      </c>
      <c r="P43" s="24">
        <v>3744</v>
      </c>
      <c r="Q43" s="24">
        <v>666</v>
      </c>
      <c r="R43" s="24">
        <v>345</v>
      </c>
      <c r="S43" s="24">
        <v>1011</v>
      </c>
      <c r="T43" s="24">
        <v>64</v>
      </c>
      <c r="U43" s="24">
        <v>17</v>
      </c>
      <c r="V43" s="24">
        <v>81</v>
      </c>
      <c r="W43" s="24">
        <v>550</v>
      </c>
      <c r="X43" s="24">
        <v>473</v>
      </c>
      <c r="Y43" s="24">
        <v>1023</v>
      </c>
      <c r="Z43" s="24">
        <v>261</v>
      </c>
      <c r="AA43" s="24">
        <v>179</v>
      </c>
      <c r="AB43" s="24">
        <v>440</v>
      </c>
      <c r="AC43" s="24">
        <v>18</v>
      </c>
      <c r="AD43" s="24">
        <v>13</v>
      </c>
      <c r="AE43" s="24">
        <v>31</v>
      </c>
      <c r="AF43" s="24">
        <v>7</v>
      </c>
      <c r="AG43" s="24">
        <v>11</v>
      </c>
      <c r="AH43" s="24">
        <v>18</v>
      </c>
      <c r="AI43" s="24">
        <v>10</v>
      </c>
      <c r="AJ43" s="24">
        <v>15</v>
      </c>
      <c r="AK43" s="24">
        <v>25</v>
      </c>
      <c r="AL43" s="24">
        <v>17</v>
      </c>
      <c r="AM43" s="24">
        <v>14</v>
      </c>
      <c r="AN43" s="24">
        <v>31</v>
      </c>
      <c r="AO43" s="24">
        <v>19</v>
      </c>
      <c r="AP43" s="24">
        <v>8</v>
      </c>
      <c r="AQ43" s="24">
        <v>27</v>
      </c>
      <c r="AR43" s="24">
        <v>73</v>
      </c>
      <c r="AS43" s="24">
        <v>54</v>
      </c>
      <c r="AT43" s="24">
        <v>127</v>
      </c>
      <c r="AU43" s="24">
        <v>15980</v>
      </c>
    </row>
    <row r="44" spans="1:47" ht="17.149999999999999" customHeight="1" x14ac:dyDescent="0.45">
      <c r="A44" s="23">
        <v>34</v>
      </c>
      <c r="B44" s="24">
        <v>5826</v>
      </c>
      <c r="C44" s="24">
        <v>1488</v>
      </c>
      <c r="D44" s="24">
        <v>7314</v>
      </c>
      <c r="E44" s="24">
        <v>1372</v>
      </c>
      <c r="F44" s="24">
        <v>499</v>
      </c>
      <c r="G44" s="24">
        <v>1871</v>
      </c>
      <c r="H44" s="24">
        <v>506</v>
      </c>
      <c r="I44" s="24">
        <v>388</v>
      </c>
      <c r="J44" s="24">
        <v>894</v>
      </c>
      <c r="K44" s="24">
        <v>93</v>
      </c>
      <c r="L44" s="24">
        <v>48</v>
      </c>
      <c r="M44" s="24">
        <v>141</v>
      </c>
      <c r="N44" s="24">
        <v>2134</v>
      </c>
      <c r="O44" s="24">
        <v>1424</v>
      </c>
      <c r="P44" s="24">
        <v>3558</v>
      </c>
      <c r="Q44" s="24">
        <v>623</v>
      </c>
      <c r="R44" s="24">
        <v>343</v>
      </c>
      <c r="S44" s="24">
        <v>966</v>
      </c>
      <c r="T44" s="24">
        <v>46</v>
      </c>
      <c r="U44" s="24">
        <v>6</v>
      </c>
      <c r="V44" s="24">
        <v>52</v>
      </c>
      <c r="W44" s="24">
        <v>692</v>
      </c>
      <c r="X44" s="24">
        <v>519</v>
      </c>
      <c r="Y44" s="24">
        <v>1211</v>
      </c>
      <c r="Z44" s="24">
        <v>295</v>
      </c>
      <c r="AA44" s="24">
        <v>205</v>
      </c>
      <c r="AB44" s="24">
        <v>500</v>
      </c>
      <c r="AC44" s="24">
        <v>25</v>
      </c>
      <c r="AD44" s="24">
        <v>13</v>
      </c>
      <c r="AE44" s="24">
        <v>38</v>
      </c>
      <c r="AF44" s="24">
        <v>13</v>
      </c>
      <c r="AG44" s="24">
        <v>5</v>
      </c>
      <c r="AH44" s="24">
        <v>18</v>
      </c>
      <c r="AI44" s="24">
        <v>14</v>
      </c>
      <c r="AJ44" s="24">
        <v>15</v>
      </c>
      <c r="AK44" s="24">
        <v>29</v>
      </c>
      <c r="AL44" s="24">
        <v>31</v>
      </c>
      <c r="AM44" s="24">
        <v>18</v>
      </c>
      <c r="AN44" s="24">
        <v>49</v>
      </c>
      <c r="AO44" s="24">
        <v>13</v>
      </c>
      <c r="AP44" s="24">
        <v>9</v>
      </c>
      <c r="AQ44" s="24">
        <v>22</v>
      </c>
      <c r="AR44" s="24">
        <v>81</v>
      </c>
      <c r="AS44" s="24">
        <v>54</v>
      </c>
      <c r="AT44" s="24">
        <v>135</v>
      </c>
      <c r="AU44" s="24">
        <v>16798</v>
      </c>
    </row>
    <row r="45" spans="1:47" ht="17.149999999999999" customHeight="1" x14ac:dyDescent="0.45">
      <c r="A45" s="23">
        <v>35</v>
      </c>
      <c r="B45" s="24">
        <v>6348</v>
      </c>
      <c r="C45" s="24">
        <v>1503</v>
      </c>
      <c r="D45" s="24">
        <v>7851</v>
      </c>
      <c r="E45" s="24">
        <v>1400</v>
      </c>
      <c r="F45" s="24">
        <v>563</v>
      </c>
      <c r="G45" s="24">
        <v>1963</v>
      </c>
      <c r="H45" s="24">
        <v>497</v>
      </c>
      <c r="I45" s="24">
        <v>384</v>
      </c>
      <c r="J45" s="24">
        <v>881</v>
      </c>
      <c r="K45" s="24">
        <v>115</v>
      </c>
      <c r="L45" s="24">
        <v>48</v>
      </c>
      <c r="M45" s="24">
        <v>163</v>
      </c>
      <c r="N45" s="24">
        <v>1992</v>
      </c>
      <c r="O45" s="24">
        <v>1454</v>
      </c>
      <c r="P45" s="24">
        <v>3446</v>
      </c>
      <c r="Q45" s="24">
        <v>644</v>
      </c>
      <c r="R45" s="24">
        <v>345</v>
      </c>
      <c r="S45" s="24">
        <v>989</v>
      </c>
      <c r="T45" s="24">
        <v>30</v>
      </c>
      <c r="U45" s="24">
        <v>5</v>
      </c>
      <c r="V45" s="24">
        <v>35</v>
      </c>
      <c r="W45" s="24">
        <v>686</v>
      </c>
      <c r="X45" s="24">
        <v>569</v>
      </c>
      <c r="Y45" s="24">
        <v>1255</v>
      </c>
      <c r="Z45" s="24">
        <v>326</v>
      </c>
      <c r="AA45" s="24">
        <v>232</v>
      </c>
      <c r="AB45" s="24">
        <v>558</v>
      </c>
      <c r="AC45" s="24">
        <v>20</v>
      </c>
      <c r="AD45" s="24">
        <v>12</v>
      </c>
      <c r="AE45" s="24">
        <v>32</v>
      </c>
      <c r="AF45" s="24">
        <v>11</v>
      </c>
      <c r="AG45" s="24">
        <v>9</v>
      </c>
      <c r="AH45" s="24">
        <v>20</v>
      </c>
      <c r="AI45" s="24">
        <v>21</v>
      </c>
      <c r="AJ45" s="24">
        <v>17</v>
      </c>
      <c r="AK45" s="24">
        <v>38</v>
      </c>
      <c r="AL45" s="24">
        <v>28</v>
      </c>
      <c r="AM45" s="24">
        <v>13</v>
      </c>
      <c r="AN45" s="24">
        <v>41</v>
      </c>
      <c r="AO45" s="24">
        <v>19</v>
      </c>
      <c r="AP45" s="24">
        <v>8</v>
      </c>
      <c r="AQ45" s="24">
        <v>27</v>
      </c>
      <c r="AR45" s="24">
        <v>65</v>
      </c>
      <c r="AS45" s="24">
        <v>63</v>
      </c>
      <c r="AT45" s="24">
        <v>128</v>
      </c>
      <c r="AU45" s="24">
        <v>17427</v>
      </c>
    </row>
    <row r="46" spans="1:47" ht="17.149999999999999" customHeight="1" x14ac:dyDescent="0.45">
      <c r="A46" s="25">
        <v>36</v>
      </c>
      <c r="B46" s="22">
        <v>6390</v>
      </c>
      <c r="C46" s="22">
        <v>1513</v>
      </c>
      <c r="D46" s="22">
        <v>7903</v>
      </c>
      <c r="E46" s="22">
        <v>1434</v>
      </c>
      <c r="F46" s="22">
        <v>527</v>
      </c>
      <c r="G46" s="22">
        <v>1961</v>
      </c>
      <c r="H46" s="22">
        <v>515</v>
      </c>
      <c r="I46" s="22">
        <v>369</v>
      </c>
      <c r="J46" s="22">
        <v>884</v>
      </c>
      <c r="K46" s="22">
        <v>106</v>
      </c>
      <c r="L46" s="22">
        <v>42</v>
      </c>
      <c r="M46" s="22">
        <v>148</v>
      </c>
      <c r="N46" s="22">
        <v>1823</v>
      </c>
      <c r="O46" s="22">
        <v>1216</v>
      </c>
      <c r="P46" s="22">
        <v>3039</v>
      </c>
      <c r="Q46" s="22">
        <v>573</v>
      </c>
      <c r="R46" s="22">
        <v>291</v>
      </c>
      <c r="S46" s="22">
        <v>864</v>
      </c>
      <c r="T46" s="22">
        <v>26</v>
      </c>
      <c r="U46" s="22">
        <v>10</v>
      </c>
      <c r="V46" s="22">
        <v>36</v>
      </c>
      <c r="W46" s="22">
        <v>731</v>
      </c>
      <c r="X46" s="22">
        <v>573</v>
      </c>
      <c r="Y46" s="22">
        <v>1304</v>
      </c>
      <c r="Z46" s="22">
        <v>338</v>
      </c>
      <c r="AA46" s="22">
        <v>232</v>
      </c>
      <c r="AB46" s="22">
        <v>570</v>
      </c>
      <c r="AC46" s="22">
        <v>19</v>
      </c>
      <c r="AD46" s="22">
        <v>7</v>
      </c>
      <c r="AE46" s="22">
        <v>26</v>
      </c>
      <c r="AF46" s="22">
        <v>19</v>
      </c>
      <c r="AG46" s="22">
        <v>9</v>
      </c>
      <c r="AH46" s="22">
        <v>28</v>
      </c>
      <c r="AI46" s="22">
        <v>20</v>
      </c>
      <c r="AJ46" s="22">
        <v>9</v>
      </c>
      <c r="AK46" s="22">
        <v>29</v>
      </c>
      <c r="AL46" s="22">
        <v>24</v>
      </c>
      <c r="AM46" s="22">
        <v>12</v>
      </c>
      <c r="AN46" s="22">
        <v>36</v>
      </c>
      <c r="AO46" s="22">
        <v>18</v>
      </c>
      <c r="AP46" s="22">
        <v>6</v>
      </c>
      <c r="AQ46" s="22">
        <v>24</v>
      </c>
      <c r="AR46" s="22">
        <v>69</v>
      </c>
      <c r="AS46" s="22">
        <v>55</v>
      </c>
      <c r="AT46" s="22">
        <v>124</v>
      </c>
      <c r="AU46" s="22">
        <v>16976</v>
      </c>
    </row>
    <row r="47" spans="1:47" ht="17.149999999999999" customHeight="1" x14ac:dyDescent="0.45">
      <c r="A47" s="23">
        <v>37</v>
      </c>
      <c r="B47" s="24">
        <v>7340</v>
      </c>
      <c r="C47" s="24">
        <v>1705</v>
      </c>
      <c r="D47" s="24">
        <v>9045</v>
      </c>
      <c r="E47" s="24">
        <v>1494</v>
      </c>
      <c r="F47" s="24">
        <v>609</v>
      </c>
      <c r="G47" s="24">
        <v>2103</v>
      </c>
      <c r="H47" s="24">
        <v>530</v>
      </c>
      <c r="I47" s="24">
        <v>367</v>
      </c>
      <c r="J47" s="24">
        <v>897</v>
      </c>
      <c r="K47" s="24">
        <v>128</v>
      </c>
      <c r="L47" s="24">
        <v>53</v>
      </c>
      <c r="M47" s="24">
        <v>181</v>
      </c>
      <c r="N47" s="24">
        <v>1921</v>
      </c>
      <c r="O47" s="24">
        <v>1341</v>
      </c>
      <c r="P47" s="24">
        <v>3262</v>
      </c>
      <c r="Q47" s="24">
        <v>687</v>
      </c>
      <c r="R47" s="24">
        <v>336</v>
      </c>
      <c r="S47" s="24">
        <v>1023</v>
      </c>
      <c r="T47" s="24">
        <v>28</v>
      </c>
      <c r="U47" s="24">
        <v>3</v>
      </c>
      <c r="V47" s="24">
        <v>31</v>
      </c>
      <c r="W47" s="24">
        <v>825</v>
      </c>
      <c r="X47" s="24">
        <v>665</v>
      </c>
      <c r="Y47" s="24">
        <v>1490</v>
      </c>
      <c r="Z47" s="24">
        <v>359</v>
      </c>
      <c r="AA47" s="24">
        <v>256</v>
      </c>
      <c r="AB47" s="24">
        <v>615</v>
      </c>
      <c r="AC47" s="24">
        <v>10</v>
      </c>
      <c r="AD47" s="24">
        <v>11</v>
      </c>
      <c r="AE47" s="24">
        <v>21</v>
      </c>
      <c r="AF47" s="24">
        <v>18</v>
      </c>
      <c r="AG47" s="24">
        <v>15</v>
      </c>
      <c r="AH47" s="24">
        <v>33</v>
      </c>
      <c r="AI47" s="24">
        <v>26</v>
      </c>
      <c r="AJ47" s="24">
        <v>17</v>
      </c>
      <c r="AK47" s="24">
        <v>43</v>
      </c>
      <c r="AL47" s="24">
        <v>32</v>
      </c>
      <c r="AM47" s="24">
        <v>20</v>
      </c>
      <c r="AN47" s="24">
        <v>52</v>
      </c>
      <c r="AO47" s="24">
        <v>16</v>
      </c>
      <c r="AP47" s="24">
        <v>13</v>
      </c>
      <c r="AQ47" s="24">
        <v>29</v>
      </c>
      <c r="AR47" s="24">
        <v>86</v>
      </c>
      <c r="AS47" s="24">
        <v>57</v>
      </c>
      <c r="AT47" s="24">
        <v>143</v>
      </c>
      <c r="AU47" s="24">
        <v>18968</v>
      </c>
    </row>
    <row r="48" spans="1:47" ht="17.149999999999999" customHeight="1" x14ac:dyDescent="0.45">
      <c r="A48" s="23">
        <v>38</v>
      </c>
      <c r="B48" s="24">
        <v>7750</v>
      </c>
      <c r="C48" s="24">
        <v>1825</v>
      </c>
      <c r="D48" s="24">
        <v>9575</v>
      </c>
      <c r="E48" s="24">
        <v>1477</v>
      </c>
      <c r="F48" s="24">
        <v>605</v>
      </c>
      <c r="G48" s="24">
        <v>2082</v>
      </c>
      <c r="H48" s="24">
        <v>587</v>
      </c>
      <c r="I48" s="24">
        <v>411</v>
      </c>
      <c r="J48" s="24">
        <v>998</v>
      </c>
      <c r="K48" s="24">
        <v>116</v>
      </c>
      <c r="L48" s="24">
        <v>46</v>
      </c>
      <c r="M48" s="24">
        <v>162</v>
      </c>
      <c r="N48" s="24">
        <v>1704</v>
      </c>
      <c r="O48" s="24">
        <v>1261</v>
      </c>
      <c r="P48" s="24">
        <v>2965</v>
      </c>
      <c r="Q48" s="24">
        <v>672</v>
      </c>
      <c r="R48" s="24">
        <v>298</v>
      </c>
      <c r="S48" s="24">
        <v>970</v>
      </c>
      <c r="T48" s="24">
        <v>26</v>
      </c>
      <c r="U48" s="24">
        <v>7</v>
      </c>
      <c r="V48" s="24">
        <v>33</v>
      </c>
      <c r="W48" s="24">
        <v>930</v>
      </c>
      <c r="X48" s="24">
        <v>727</v>
      </c>
      <c r="Y48" s="24">
        <v>1657</v>
      </c>
      <c r="Z48" s="24">
        <v>426</v>
      </c>
      <c r="AA48" s="24">
        <v>275</v>
      </c>
      <c r="AB48" s="24">
        <v>701</v>
      </c>
      <c r="AC48" s="24">
        <v>21</v>
      </c>
      <c r="AD48" s="24">
        <v>9</v>
      </c>
      <c r="AE48" s="24">
        <v>30</v>
      </c>
      <c r="AF48" s="24">
        <v>13</v>
      </c>
      <c r="AG48" s="24">
        <v>20</v>
      </c>
      <c r="AH48" s="24">
        <v>33</v>
      </c>
      <c r="AI48" s="24">
        <v>21</v>
      </c>
      <c r="AJ48" s="24">
        <v>12</v>
      </c>
      <c r="AK48" s="24">
        <v>33</v>
      </c>
      <c r="AL48" s="24">
        <v>44</v>
      </c>
      <c r="AM48" s="24">
        <v>13</v>
      </c>
      <c r="AN48" s="24">
        <v>57</v>
      </c>
      <c r="AO48" s="24">
        <v>14</v>
      </c>
      <c r="AP48" s="24">
        <v>15</v>
      </c>
      <c r="AQ48" s="24">
        <v>29</v>
      </c>
      <c r="AR48" s="24">
        <v>78</v>
      </c>
      <c r="AS48" s="24">
        <v>62</v>
      </c>
      <c r="AT48" s="24">
        <v>140</v>
      </c>
      <c r="AU48" s="24">
        <v>19465</v>
      </c>
    </row>
    <row r="49" spans="1:47" ht="17.149999999999999" customHeight="1" x14ac:dyDescent="0.45">
      <c r="A49" s="23">
        <v>39</v>
      </c>
      <c r="B49" s="24">
        <v>8398</v>
      </c>
      <c r="C49" s="24">
        <v>2069</v>
      </c>
      <c r="D49" s="24">
        <v>10467</v>
      </c>
      <c r="E49" s="24">
        <v>1598</v>
      </c>
      <c r="F49" s="24">
        <v>608</v>
      </c>
      <c r="G49" s="24">
        <v>2206</v>
      </c>
      <c r="H49" s="24">
        <v>604</v>
      </c>
      <c r="I49" s="24">
        <v>423</v>
      </c>
      <c r="J49" s="24">
        <v>1027</v>
      </c>
      <c r="K49" s="24">
        <v>125</v>
      </c>
      <c r="L49" s="24">
        <v>48</v>
      </c>
      <c r="M49" s="24">
        <v>173</v>
      </c>
      <c r="N49" s="24">
        <v>1689</v>
      </c>
      <c r="O49" s="24">
        <v>1303</v>
      </c>
      <c r="P49" s="24">
        <v>2992</v>
      </c>
      <c r="Q49" s="24">
        <v>712</v>
      </c>
      <c r="R49" s="24">
        <v>373</v>
      </c>
      <c r="S49" s="24">
        <v>1085</v>
      </c>
      <c r="T49" s="24">
        <v>21</v>
      </c>
      <c r="U49" s="24">
        <v>3</v>
      </c>
      <c r="V49" s="24">
        <v>24</v>
      </c>
      <c r="W49" s="24">
        <v>1035</v>
      </c>
      <c r="X49" s="24">
        <v>853</v>
      </c>
      <c r="Y49" s="24">
        <v>1888</v>
      </c>
      <c r="Z49" s="24">
        <v>432</v>
      </c>
      <c r="AA49" s="24">
        <v>314</v>
      </c>
      <c r="AB49" s="24">
        <v>746</v>
      </c>
      <c r="AC49" s="24">
        <v>19</v>
      </c>
      <c r="AD49" s="24">
        <v>9</v>
      </c>
      <c r="AE49" s="24">
        <v>28</v>
      </c>
      <c r="AF49" s="24">
        <v>15</v>
      </c>
      <c r="AG49" s="24">
        <v>13</v>
      </c>
      <c r="AH49" s="24">
        <v>28</v>
      </c>
      <c r="AI49" s="24">
        <v>29</v>
      </c>
      <c r="AJ49" s="24">
        <v>18</v>
      </c>
      <c r="AK49" s="24">
        <v>47</v>
      </c>
      <c r="AL49" s="24">
        <v>25</v>
      </c>
      <c r="AM49" s="24">
        <v>25</v>
      </c>
      <c r="AN49" s="24">
        <v>50</v>
      </c>
      <c r="AO49" s="24">
        <v>16</v>
      </c>
      <c r="AP49" s="24">
        <v>12</v>
      </c>
      <c r="AQ49" s="24">
        <v>28</v>
      </c>
      <c r="AR49" s="24">
        <v>82</v>
      </c>
      <c r="AS49" s="24">
        <v>73</v>
      </c>
      <c r="AT49" s="24">
        <v>155</v>
      </c>
      <c r="AU49" s="24">
        <v>20944</v>
      </c>
    </row>
    <row r="50" spans="1:47" ht="17.149999999999999" customHeight="1" x14ac:dyDescent="0.45">
      <c r="A50" s="23">
        <v>40</v>
      </c>
      <c r="B50" s="24">
        <v>9655</v>
      </c>
      <c r="C50" s="24">
        <v>2313</v>
      </c>
      <c r="D50" s="24">
        <v>11968</v>
      </c>
      <c r="E50" s="24">
        <v>1918</v>
      </c>
      <c r="F50" s="24">
        <v>699</v>
      </c>
      <c r="G50" s="24">
        <v>2617</v>
      </c>
      <c r="H50" s="24">
        <v>698</v>
      </c>
      <c r="I50" s="24">
        <v>483</v>
      </c>
      <c r="J50" s="24">
        <v>1181</v>
      </c>
      <c r="K50" s="24">
        <v>156</v>
      </c>
      <c r="L50" s="24">
        <v>58</v>
      </c>
      <c r="M50" s="24">
        <v>214</v>
      </c>
      <c r="N50" s="24">
        <v>1900</v>
      </c>
      <c r="O50" s="24">
        <v>1338</v>
      </c>
      <c r="P50" s="24">
        <v>3238</v>
      </c>
      <c r="Q50" s="24">
        <v>904</v>
      </c>
      <c r="R50" s="24">
        <v>395</v>
      </c>
      <c r="S50" s="24">
        <v>1299</v>
      </c>
      <c r="T50" s="24">
        <v>19</v>
      </c>
      <c r="U50" s="24">
        <v>4</v>
      </c>
      <c r="V50" s="24">
        <v>23</v>
      </c>
      <c r="W50" s="24">
        <v>1257</v>
      </c>
      <c r="X50" s="24">
        <v>879</v>
      </c>
      <c r="Y50" s="24">
        <v>2136</v>
      </c>
      <c r="Z50" s="24">
        <v>530</v>
      </c>
      <c r="AA50" s="24">
        <v>380</v>
      </c>
      <c r="AB50" s="24">
        <v>910</v>
      </c>
      <c r="AC50" s="24">
        <v>15</v>
      </c>
      <c r="AD50" s="24">
        <v>15</v>
      </c>
      <c r="AE50" s="24">
        <v>30</v>
      </c>
      <c r="AF50" s="24">
        <v>24</v>
      </c>
      <c r="AG50" s="24">
        <v>18</v>
      </c>
      <c r="AH50" s="24">
        <v>42</v>
      </c>
      <c r="AI50" s="24">
        <v>47</v>
      </c>
      <c r="AJ50" s="24">
        <v>27</v>
      </c>
      <c r="AK50" s="24">
        <v>74</v>
      </c>
      <c r="AL50" s="24">
        <v>37</v>
      </c>
      <c r="AM50" s="24">
        <v>15</v>
      </c>
      <c r="AN50" s="24">
        <v>52</v>
      </c>
      <c r="AO50" s="24">
        <v>27</v>
      </c>
      <c r="AP50" s="24">
        <v>17</v>
      </c>
      <c r="AQ50" s="24">
        <v>44</v>
      </c>
      <c r="AR50" s="24">
        <v>100</v>
      </c>
      <c r="AS50" s="24">
        <v>83</v>
      </c>
      <c r="AT50" s="24">
        <v>183</v>
      </c>
      <c r="AU50" s="24">
        <v>24011</v>
      </c>
    </row>
    <row r="51" spans="1:47" ht="17.149999999999999" customHeight="1" x14ac:dyDescent="0.45">
      <c r="A51" s="23">
        <v>41</v>
      </c>
      <c r="B51" s="24">
        <v>10356</v>
      </c>
      <c r="C51" s="24">
        <v>2746</v>
      </c>
      <c r="D51" s="24">
        <v>13102</v>
      </c>
      <c r="E51" s="24">
        <v>1897</v>
      </c>
      <c r="F51" s="24">
        <v>816</v>
      </c>
      <c r="G51" s="24">
        <v>2713</v>
      </c>
      <c r="H51" s="24">
        <v>742</v>
      </c>
      <c r="I51" s="24">
        <v>566</v>
      </c>
      <c r="J51" s="24">
        <v>1308</v>
      </c>
      <c r="K51" s="24">
        <v>165</v>
      </c>
      <c r="L51" s="24">
        <v>65</v>
      </c>
      <c r="M51" s="24">
        <v>230</v>
      </c>
      <c r="N51" s="24">
        <v>1742</v>
      </c>
      <c r="O51" s="24">
        <v>1450</v>
      </c>
      <c r="P51" s="24">
        <v>3192</v>
      </c>
      <c r="Q51" s="24">
        <v>892</v>
      </c>
      <c r="R51" s="24">
        <v>428</v>
      </c>
      <c r="S51" s="24">
        <v>1320</v>
      </c>
      <c r="T51" s="24">
        <v>15</v>
      </c>
      <c r="U51" s="24">
        <v>0</v>
      </c>
      <c r="V51" s="24">
        <v>15</v>
      </c>
      <c r="W51" s="24">
        <v>1432</v>
      </c>
      <c r="X51" s="24">
        <v>1134</v>
      </c>
      <c r="Y51" s="24">
        <v>2566</v>
      </c>
      <c r="Z51" s="24">
        <v>633</v>
      </c>
      <c r="AA51" s="24">
        <v>405</v>
      </c>
      <c r="AB51" s="24">
        <v>1038</v>
      </c>
      <c r="AC51" s="24">
        <v>12</v>
      </c>
      <c r="AD51" s="24">
        <v>11</v>
      </c>
      <c r="AE51" s="24">
        <v>23</v>
      </c>
      <c r="AF51" s="24">
        <v>26</v>
      </c>
      <c r="AG51" s="24">
        <v>17</v>
      </c>
      <c r="AH51" s="24">
        <v>43</v>
      </c>
      <c r="AI51" s="24">
        <v>37</v>
      </c>
      <c r="AJ51" s="24">
        <v>24</v>
      </c>
      <c r="AK51" s="24">
        <v>61</v>
      </c>
      <c r="AL51" s="24">
        <v>41</v>
      </c>
      <c r="AM51" s="24">
        <v>39</v>
      </c>
      <c r="AN51" s="24">
        <v>80</v>
      </c>
      <c r="AO51" s="24">
        <v>20</v>
      </c>
      <c r="AP51" s="24">
        <v>14</v>
      </c>
      <c r="AQ51" s="24">
        <v>34</v>
      </c>
      <c r="AR51" s="24">
        <v>98</v>
      </c>
      <c r="AS51" s="24">
        <v>85</v>
      </c>
      <c r="AT51" s="24">
        <v>183</v>
      </c>
      <c r="AU51" s="24">
        <v>25908</v>
      </c>
    </row>
    <row r="52" spans="1:47" ht="17.149999999999999" customHeight="1" x14ac:dyDescent="0.45">
      <c r="A52" s="23">
        <v>42</v>
      </c>
      <c r="B52" s="24">
        <v>11299</v>
      </c>
      <c r="C52" s="24">
        <v>2963</v>
      </c>
      <c r="D52" s="24">
        <v>14262</v>
      </c>
      <c r="E52" s="24">
        <v>2018</v>
      </c>
      <c r="F52" s="24">
        <v>805</v>
      </c>
      <c r="G52" s="24">
        <v>2823</v>
      </c>
      <c r="H52" s="24">
        <v>776</v>
      </c>
      <c r="I52" s="24">
        <v>594</v>
      </c>
      <c r="J52" s="24">
        <v>1370</v>
      </c>
      <c r="K52" s="24">
        <v>169</v>
      </c>
      <c r="L52" s="24">
        <v>59</v>
      </c>
      <c r="M52" s="24">
        <v>228</v>
      </c>
      <c r="N52" s="24">
        <v>1880</v>
      </c>
      <c r="O52" s="24">
        <v>1331</v>
      </c>
      <c r="P52" s="24">
        <v>3211</v>
      </c>
      <c r="Q52" s="24">
        <v>986</v>
      </c>
      <c r="R52" s="24">
        <v>438</v>
      </c>
      <c r="S52" s="24">
        <v>1424</v>
      </c>
      <c r="T52" s="24">
        <v>9</v>
      </c>
      <c r="U52" s="24">
        <v>5</v>
      </c>
      <c r="V52" s="24">
        <v>14</v>
      </c>
      <c r="W52" s="24">
        <v>1592</v>
      </c>
      <c r="X52" s="24">
        <v>1181</v>
      </c>
      <c r="Y52" s="24">
        <v>2773</v>
      </c>
      <c r="Z52" s="24">
        <v>627</v>
      </c>
      <c r="AA52" s="24">
        <v>393</v>
      </c>
      <c r="AB52" s="24">
        <v>1020</v>
      </c>
      <c r="AC52" s="24">
        <v>20</v>
      </c>
      <c r="AD52" s="24">
        <v>13</v>
      </c>
      <c r="AE52" s="24">
        <v>33</v>
      </c>
      <c r="AF52" s="24">
        <v>29</v>
      </c>
      <c r="AG52" s="24">
        <v>17</v>
      </c>
      <c r="AH52" s="24">
        <v>46</v>
      </c>
      <c r="AI52" s="24">
        <v>59</v>
      </c>
      <c r="AJ52" s="24">
        <v>20</v>
      </c>
      <c r="AK52" s="24">
        <v>79</v>
      </c>
      <c r="AL52" s="24">
        <v>37</v>
      </c>
      <c r="AM52" s="24">
        <v>22</v>
      </c>
      <c r="AN52" s="24">
        <v>59</v>
      </c>
      <c r="AO52" s="24">
        <v>20</v>
      </c>
      <c r="AP52" s="24">
        <v>12</v>
      </c>
      <c r="AQ52" s="24">
        <v>32</v>
      </c>
      <c r="AR52" s="24">
        <v>100</v>
      </c>
      <c r="AS52" s="24">
        <v>98</v>
      </c>
      <c r="AT52" s="24">
        <v>198</v>
      </c>
      <c r="AU52" s="24">
        <v>27572</v>
      </c>
    </row>
    <row r="53" spans="1:47" ht="17.149999999999999" customHeight="1" x14ac:dyDescent="0.45">
      <c r="A53" s="23">
        <v>43</v>
      </c>
      <c r="B53" s="24">
        <v>12037</v>
      </c>
      <c r="C53" s="24">
        <v>3229</v>
      </c>
      <c r="D53" s="24">
        <v>15266</v>
      </c>
      <c r="E53" s="24">
        <v>2267</v>
      </c>
      <c r="F53" s="24">
        <v>885</v>
      </c>
      <c r="G53" s="24">
        <v>3152</v>
      </c>
      <c r="H53" s="24">
        <v>827</v>
      </c>
      <c r="I53" s="24">
        <v>604</v>
      </c>
      <c r="J53" s="24">
        <v>1431</v>
      </c>
      <c r="K53" s="24">
        <v>178</v>
      </c>
      <c r="L53" s="24">
        <v>69</v>
      </c>
      <c r="M53" s="24">
        <v>247</v>
      </c>
      <c r="N53" s="24">
        <v>1826</v>
      </c>
      <c r="O53" s="24">
        <v>1349</v>
      </c>
      <c r="P53" s="24">
        <v>3175</v>
      </c>
      <c r="Q53" s="24">
        <v>1092</v>
      </c>
      <c r="R53" s="24">
        <v>480</v>
      </c>
      <c r="S53" s="24">
        <v>1572</v>
      </c>
      <c r="T53" s="24">
        <v>12</v>
      </c>
      <c r="U53" s="24">
        <v>4</v>
      </c>
      <c r="V53" s="24">
        <v>16</v>
      </c>
      <c r="W53" s="24">
        <v>1805</v>
      </c>
      <c r="X53" s="24">
        <v>1415</v>
      </c>
      <c r="Y53" s="24">
        <v>3220</v>
      </c>
      <c r="Z53" s="24">
        <v>707</v>
      </c>
      <c r="AA53" s="24">
        <v>481</v>
      </c>
      <c r="AB53" s="24">
        <v>1188</v>
      </c>
      <c r="AC53" s="24">
        <v>19</v>
      </c>
      <c r="AD53" s="24">
        <v>23</v>
      </c>
      <c r="AE53" s="24">
        <v>42</v>
      </c>
      <c r="AF53" s="24">
        <v>35</v>
      </c>
      <c r="AG53" s="24">
        <v>27</v>
      </c>
      <c r="AH53" s="24">
        <v>62</v>
      </c>
      <c r="AI53" s="24">
        <v>71</v>
      </c>
      <c r="AJ53" s="24">
        <v>30</v>
      </c>
      <c r="AK53" s="24">
        <v>101</v>
      </c>
      <c r="AL53" s="24">
        <v>35</v>
      </c>
      <c r="AM53" s="24">
        <v>21</v>
      </c>
      <c r="AN53" s="24">
        <v>56</v>
      </c>
      <c r="AO53" s="24">
        <v>38</v>
      </c>
      <c r="AP53" s="24">
        <v>23</v>
      </c>
      <c r="AQ53" s="24">
        <v>61</v>
      </c>
      <c r="AR53" s="24">
        <v>117</v>
      </c>
      <c r="AS53" s="24">
        <v>89</v>
      </c>
      <c r="AT53" s="24">
        <v>206</v>
      </c>
      <c r="AU53" s="24">
        <v>29795</v>
      </c>
    </row>
    <row r="54" spans="1:47" ht="17.149999999999999" customHeight="1" x14ac:dyDescent="0.45">
      <c r="A54" s="23">
        <v>44</v>
      </c>
      <c r="B54" s="24">
        <v>12643</v>
      </c>
      <c r="C54" s="24">
        <v>3321</v>
      </c>
      <c r="D54" s="24">
        <v>15964</v>
      </c>
      <c r="E54" s="24">
        <v>2228</v>
      </c>
      <c r="F54" s="24">
        <v>897</v>
      </c>
      <c r="G54" s="24">
        <v>3125</v>
      </c>
      <c r="H54" s="24">
        <v>825</v>
      </c>
      <c r="I54" s="24">
        <v>661</v>
      </c>
      <c r="J54" s="24">
        <v>1486</v>
      </c>
      <c r="K54" s="24">
        <v>207</v>
      </c>
      <c r="L54" s="24">
        <v>65</v>
      </c>
      <c r="M54" s="24">
        <v>272</v>
      </c>
      <c r="N54" s="24">
        <v>1691</v>
      </c>
      <c r="O54" s="24">
        <v>1332</v>
      </c>
      <c r="P54" s="24">
        <v>3023</v>
      </c>
      <c r="Q54" s="24">
        <v>1121</v>
      </c>
      <c r="R54" s="24">
        <v>504</v>
      </c>
      <c r="S54" s="24">
        <v>1625</v>
      </c>
      <c r="T54" s="24">
        <v>6</v>
      </c>
      <c r="U54" s="24">
        <v>5</v>
      </c>
      <c r="V54" s="24">
        <v>11</v>
      </c>
      <c r="W54" s="24">
        <v>1838</v>
      </c>
      <c r="X54" s="24">
        <v>1413</v>
      </c>
      <c r="Y54" s="24">
        <v>3251</v>
      </c>
      <c r="Z54" s="24">
        <v>673</v>
      </c>
      <c r="AA54" s="24">
        <v>518</v>
      </c>
      <c r="AB54" s="24">
        <v>1191</v>
      </c>
      <c r="AC54" s="24">
        <v>30</v>
      </c>
      <c r="AD54" s="24">
        <v>17</v>
      </c>
      <c r="AE54" s="24">
        <v>47</v>
      </c>
      <c r="AF54" s="24">
        <v>47</v>
      </c>
      <c r="AG54" s="24">
        <v>41</v>
      </c>
      <c r="AH54" s="24">
        <v>88</v>
      </c>
      <c r="AI54" s="24">
        <v>80</v>
      </c>
      <c r="AJ54" s="24">
        <v>28</v>
      </c>
      <c r="AK54" s="24">
        <v>108</v>
      </c>
      <c r="AL54" s="24">
        <v>34</v>
      </c>
      <c r="AM54" s="24">
        <v>17</v>
      </c>
      <c r="AN54" s="24">
        <v>51</v>
      </c>
      <c r="AO54" s="24">
        <v>51</v>
      </c>
      <c r="AP54" s="24">
        <v>27</v>
      </c>
      <c r="AQ54" s="24">
        <v>78</v>
      </c>
      <c r="AR54" s="24">
        <v>108</v>
      </c>
      <c r="AS54" s="24">
        <v>88</v>
      </c>
      <c r="AT54" s="24">
        <v>196</v>
      </c>
      <c r="AU54" s="24">
        <v>30516</v>
      </c>
    </row>
    <row r="55" spans="1:47" ht="17.149999999999999" customHeight="1" x14ac:dyDescent="0.45">
      <c r="A55" s="23">
        <v>45</v>
      </c>
      <c r="B55" s="24">
        <v>14355</v>
      </c>
      <c r="C55" s="24">
        <v>3954</v>
      </c>
      <c r="D55" s="24">
        <v>18309</v>
      </c>
      <c r="E55" s="24">
        <v>2352</v>
      </c>
      <c r="F55" s="24">
        <v>978</v>
      </c>
      <c r="G55" s="24">
        <v>3330</v>
      </c>
      <c r="H55" s="24">
        <v>949</v>
      </c>
      <c r="I55" s="24">
        <v>724</v>
      </c>
      <c r="J55" s="24">
        <v>1673</v>
      </c>
      <c r="K55" s="24">
        <v>223</v>
      </c>
      <c r="L55" s="24">
        <v>85</v>
      </c>
      <c r="M55" s="24">
        <v>308</v>
      </c>
      <c r="N55" s="24">
        <v>1639</v>
      </c>
      <c r="O55" s="24">
        <v>1352</v>
      </c>
      <c r="P55" s="24">
        <v>2991</v>
      </c>
      <c r="Q55" s="24">
        <v>1191</v>
      </c>
      <c r="R55" s="24">
        <v>552</v>
      </c>
      <c r="S55" s="24">
        <v>1743</v>
      </c>
      <c r="T55" s="24">
        <v>7</v>
      </c>
      <c r="U55" s="24">
        <v>3</v>
      </c>
      <c r="V55" s="24">
        <v>10</v>
      </c>
      <c r="W55" s="24">
        <v>2031</v>
      </c>
      <c r="X55" s="24">
        <v>1600</v>
      </c>
      <c r="Y55" s="24">
        <v>3631</v>
      </c>
      <c r="Z55" s="24">
        <v>754</v>
      </c>
      <c r="AA55" s="24">
        <v>498</v>
      </c>
      <c r="AB55" s="24">
        <v>1252</v>
      </c>
      <c r="AC55" s="24">
        <v>27</v>
      </c>
      <c r="AD55" s="24">
        <v>21</v>
      </c>
      <c r="AE55" s="24">
        <v>48</v>
      </c>
      <c r="AF55" s="24">
        <v>42</v>
      </c>
      <c r="AG55" s="24">
        <v>23</v>
      </c>
      <c r="AH55" s="24">
        <v>65</v>
      </c>
      <c r="AI55" s="24">
        <v>110</v>
      </c>
      <c r="AJ55" s="24">
        <v>24</v>
      </c>
      <c r="AK55" s="24">
        <v>134</v>
      </c>
      <c r="AL55" s="24">
        <v>36</v>
      </c>
      <c r="AM55" s="24">
        <v>19</v>
      </c>
      <c r="AN55" s="24">
        <v>55</v>
      </c>
      <c r="AO55" s="24">
        <v>44</v>
      </c>
      <c r="AP55" s="24">
        <v>25</v>
      </c>
      <c r="AQ55" s="24">
        <v>69</v>
      </c>
      <c r="AR55" s="24">
        <v>106</v>
      </c>
      <c r="AS55" s="24">
        <v>101</v>
      </c>
      <c r="AT55" s="24">
        <v>207</v>
      </c>
      <c r="AU55" s="24">
        <v>33825</v>
      </c>
    </row>
    <row r="56" spans="1:47" ht="17.149999999999999" customHeight="1" x14ac:dyDescent="0.45">
      <c r="A56" s="23">
        <v>46</v>
      </c>
      <c r="B56" s="24">
        <v>15821</v>
      </c>
      <c r="C56" s="24">
        <v>4619</v>
      </c>
      <c r="D56" s="24">
        <v>20440</v>
      </c>
      <c r="E56" s="24">
        <v>2649</v>
      </c>
      <c r="F56" s="24">
        <v>1021</v>
      </c>
      <c r="G56" s="24">
        <v>3670</v>
      </c>
      <c r="H56" s="24">
        <v>1085</v>
      </c>
      <c r="I56" s="24">
        <v>761</v>
      </c>
      <c r="J56" s="24">
        <v>1846</v>
      </c>
      <c r="K56" s="24">
        <v>198</v>
      </c>
      <c r="L56" s="24">
        <v>85</v>
      </c>
      <c r="M56" s="24">
        <v>283</v>
      </c>
      <c r="N56" s="24">
        <v>1714</v>
      </c>
      <c r="O56" s="24">
        <v>1357</v>
      </c>
      <c r="P56" s="24">
        <v>3071</v>
      </c>
      <c r="Q56" s="24">
        <v>1375</v>
      </c>
      <c r="R56" s="24">
        <v>616</v>
      </c>
      <c r="S56" s="24">
        <v>1991</v>
      </c>
      <c r="T56" s="24">
        <v>4</v>
      </c>
      <c r="U56" s="24">
        <v>0</v>
      </c>
      <c r="V56" s="24">
        <v>4</v>
      </c>
      <c r="W56" s="24">
        <v>2116</v>
      </c>
      <c r="X56" s="24">
        <v>1731</v>
      </c>
      <c r="Y56" s="24">
        <v>3847</v>
      </c>
      <c r="Z56" s="24">
        <v>840</v>
      </c>
      <c r="AA56" s="24">
        <v>573</v>
      </c>
      <c r="AB56" s="24">
        <v>1413</v>
      </c>
      <c r="AC56" s="24">
        <v>35</v>
      </c>
      <c r="AD56" s="24">
        <v>28</v>
      </c>
      <c r="AE56" s="24">
        <v>63</v>
      </c>
      <c r="AF56" s="24">
        <v>51</v>
      </c>
      <c r="AG56" s="24">
        <v>37</v>
      </c>
      <c r="AH56" s="24">
        <v>88</v>
      </c>
      <c r="AI56" s="24">
        <v>133</v>
      </c>
      <c r="AJ56" s="24">
        <v>33</v>
      </c>
      <c r="AK56" s="24">
        <v>166</v>
      </c>
      <c r="AL56" s="24">
        <v>35</v>
      </c>
      <c r="AM56" s="24">
        <v>24</v>
      </c>
      <c r="AN56" s="24">
        <v>59</v>
      </c>
      <c r="AO56" s="24">
        <v>49</v>
      </c>
      <c r="AP56" s="24">
        <v>28</v>
      </c>
      <c r="AQ56" s="24">
        <v>77</v>
      </c>
      <c r="AR56" s="24">
        <v>124</v>
      </c>
      <c r="AS56" s="24">
        <v>123</v>
      </c>
      <c r="AT56" s="24">
        <v>247</v>
      </c>
      <c r="AU56" s="24">
        <v>37265</v>
      </c>
    </row>
    <row r="57" spans="1:47" ht="17.149999999999999" customHeight="1" x14ac:dyDescent="0.45">
      <c r="A57" s="23">
        <v>47</v>
      </c>
      <c r="B57" s="24">
        <v>16331</v>
      </c>
      <c r="C57" s="24">
        <v>5513</v>
      </c>
      <c r="D57" s="24">
        <v>21844</v>
      </c>
      <c r="E57" s="24">
        <v>2330</v>
      </c>
      <c r="F57" s="24">
        <v>1013</v>
      </c>
      <c r="G57" s="24">
        <v>3343</v>
      </c>
      <c r="H57" s="24">
        <v>1090</v>
      </c>
      <c r="I57" s="24">
        <v>831</v>
      </c>
      <c r="J57" s="24">
        <v>1921</v>
      </c>
      <c r="K57" s="24">
        <v>185</v>
      </c>
      <c r="L57" s="24">
        <v>80</v>
      </c>
      <c r="M57" s="24">
        <v>265</v>
      </c>
      <c r="N57" s="24">
        <v>1499</v>
      </c>
      <c r="O57" s="24">
        <v>1193</v>
      </c>
      <c r="P57" s="24">
        <v>2692</v>
      </c>
      <c r="Q57" s="24">
        <v>1366</v>
      </c>
      <c r="R57" s="24">
        <v>641</v>
      </c>
      <c r="S57" s="24">
        <v>2007</v>
      </c>
      <c r="T57" s="24">
        <v>5</v>
      </c>
      <c r="U57" s="24">
        <v>1</v>
      </c>
      <c r="V57" s="24">
        <v>6</v>
      </c>
      <c r="W57" s="24">
        <v>1867</v>
      </c>
      <c r="X57" s="24">
        <v>1679</v>
      </c>
      <c r="Y57" s="24">
        <v>3546</v>
      </c>
      <c r="Z57" s="24">
        <v>808</v>
      </c>
      <c r="AA57" s="24">
        <v>549</v>
      </c>
      <c r="AB57" s="24">
        <v>1357</v>
      </c>
      <c r="AC57" s="24">
        <v>26</v>
      </c>
      <c r="AD57" s="24">
        <v>20</v>
      </c>
      <c r="AE57" s="24">
        <v>46</v>
      </c>
      <c r="AF57" s="24">
        <v>40</v>
      </c>
      <c r="AG57" s="24">
        <v>40</v>
      </c>
      <c r="AH57" s="24">
        <v>80</v>
      </c>
      <c r="AI57" s="24">
        <v>142</v>
      </c>
      <c r="AJ57" s="24">
        <v>37</v>
      </c>
      <c r="AK57" s="24">
        <v>179</v>
      </c>
      <c r="AL57" s="24">
        <v>40</v>
      </c>
      <c r="AM57" s="24">
        <v>15</v>
      </c>
      <c r="AN57" s="24">
        <v>55</v>
      </c>
      <c r="AO57" s="24">
        <v>56</v>
      </c>
      <c r="AP57" s="24">
        <v>28</v>
      </c>
      <c r="AQ57" s="24">
        <v>84</v>
      </c>
      <c r="AR57" s="24">
        <v>104</v>
      </c>
      <c r="AS57" s="24">
        <v>93</v>
      </c>
      <c r="AT57" s="24">
        <v>197</v>
      </c>
      <c r="AU57" s="24">
        <v>37622</v>
      </c>
    </row>
    <row r="58" spans="1:47" ht="17.149999999999999" customHeight="1" x14ac:dyDescent="0.45">
      <c r="A58" s="23">
        <v>48</v>
      </c>
      <c r="B58" s="24">
        <v>17102</v>
      </c>
      <c r="C58" s="24">
        <v>5077</v>
      </c>
      <c r="D58" s="24">
        <v>22179</v>
      </c>
      <c r="E58" s="24">
        <v>2489</v>
      </c>
      <c r="F58" s="24">
        <v>1002</v>
      </c>
      <c r="G58" s="24">
        <v>3491</v>
      </c>
      <c r="H58" s="24">
        <v>1202</v>
      </c>
      <c r="I58" s="24">
        <v>802</v>
      </c>
      <c r="J58" s="24">
        <v>2004</v>
      </c>
      <c r="K58" s="24">
        <v>213</v>
      </c>
      <c r="L58" s="24">
        <v>69</v>
      </c>
      <c r="M58" s="24">
        <v>282</v>
      </c>
      <c r="N58" s="24">
        <v>1407</v>
      </c>
      <c r="O58" s="24">
        <v>1080</v>
      </c>
      <c r="P58" s="24">
        <v>2487</v>
      </c>
      <c r="Q58" s="24">
        <v>1540</v>
      </c>
      <c r="R58" s="24">
        <v>611</v>
      </c>
      <c r="S58" s="24">
        <v>2151</v>
      </c>
      <c r="T58" s="24">
        <v>2</v>
      </c>
      <c r="U58" s="24">
        <v>1</v>
      </c>
      <c r="V58" s="24">
        <v>3</v>
      </c>
      <c r="W58" s="24">
        <v>1841</v>
      </c>
      <c r="X58" s="24">
        <v>1478</v>
      </c>
      <c r="Y58" s="24">
        <v>3319</v>
      </c>
      <c r="Z58" s="24">
        <v>843</v>
      </c>
      <c r="AA58" s="24">
        <v>574</v>
      </c>
      <c r="AB58" s="24">
        <v>1417</v>
      </c>
      <c r="AC58" s="24">
        <v>41</v>
      </c>
      <c r="AD58" s="24">
        <v>24</v>
      </c>
      <c r="AE58" s="24">
        <v>65</v>
      </c>
      <c r="AF58" s="24">
        <v>57</v>
      </c>
      <c r="AG58" s="24">
        <v>33</v>
      </c>
      <c r="AH58" s="24">
        <v>90</v>
      </c>
      <c r="AI58" s="24">
        <v>147</v>
      </c>
      <c r="AJ58" s="24">
        <v>46</v>
      </c>
      <c r="AK58" s="24">
        <v>193</v>
      </c>
      <c r="AL58" s="24">
        <v>37</v>
      </c>
      <c r="AM58" s="24">
        <v>26</v>
      </c>
      <c r="AN58" s="24">
        <v>63</v>
      </c>
      <c r="AO58" s="24">
        <v>55</v>
      </c>
      <c r="AP58" s="24">
        <v>42</v>
      </c>
      <c r="AQ58" s="24">
        <v>97</v>
      </c>
      <c r="AR58" s="24">
        <v>115</v>
      </c>
      <c r="AS58" s="24">
        <v>106</v>
      </c>
      <c r="AT58" s="24">
        <v>221</v>
      </c>
      <c r="AU58" s="24">
        <v>38062</v>
      </c>
    </row>
    <row r="59" spans="1:47" ht="17.149999999999999" customHeight="1" x14ac:dyDescent="0.45">
      <c r="A59" s="23">
        <v>49</v>
      </c>
      <c r="B59" s="24">
        <v>17114</v>
      </c>
      <c r="C59" s="24">
        <v>5329</v>
      </c>
      <c r="D59" s="24">
        <v>22443</v>
      </c>
      <c r="E59" s="24">
        <v>2550</v>
      </c>
      <c r="F59" s="24">
        <v>1175</v>
      </c>
      <c r="G59" s="24">
        <v>3725</v>
      </c>
      <c r="H59" s="24">
        <v>1403</v>
      </c>
      <c r="I59" s="24">
        <v>997</v>
      </c>
      <c r="J59" s="24">
        <v>2400</v>
      </c>
      <c r="K59" s="24">
        <v>221</v>
      </c>
      <c r="L59" s="24">
        <v>92</v>
      </c>
      <c r="M59" s="24">
        <v>313</v>
      </c>
      <c r="N59" s="24">
        <v>1445</v>
      </c>
      <c r="O59" s="24">
        <v>1208</v>
      </c>
      <c r="P59" s="24">
        <v>2653</v>
      </c>
      <c r="Q59" s="24">
        <v>1731</v>
      </c>
      <c r="R59" s="24">
        <v>747</v>
      </c>
      <c r="S59" s="24">
        <v>2478</v>
      </c>
      <c r="T59" s="24">
        <v>3</v>
      </c>
      <c r="U59" s="24">
        <v>0</v>
      </c>
      <c r="V59" s="24">
        <v>3</v>
      </c>
      <c r="W59" s="24">
        <v>1907</v>
      </c>
      <c r="X59" s="24">
        <v>1592</v>
      </c>
      <c r="Y59" s="24">
        <v>3499</v>
      </c>
      <c r="Z59" s="24">
        <v>910</v>
      </c>
      <c r="AA59" s="24">
        <v>678</v>
      </c>
      <c r="AB59" s="24">
        <v>1588</v>
      </c>
      <c r="AC59" s="24">
        <v>35</v>
      </c>
      <c r="AD59" s="24">
        <v>32</v>
      </c>
      <c r="AE59" s="24">
        <v>67</v>
      </c>
      <c r="AF59" s="24">
        <v>70</v>
      </c>
      <c r="AG59" s="24">
        <v>47</v>
      </c>
      <c r="AH59" s="24">
        <v>117</v>
      </c>
      <c r="AI59" s="24">
        <v>169</v>
      </c>
      <c r="AJ59" s="24">
        <v>46</v>
      </c>
      <c r="AK59" s="24">
        <v>215</v>
      </c>
      <c r="AL59" s="24">
        <v>28</v>
      </c>
      <c r="AM59" s="24">
        <v>29</v>
      </c>
      <c r="AN59" s="24">
        <v>57</v>
      </c>
      <c r="AO59" s="24">
        <v>69</v>
      </c>
      <c r="AP59" s="24">
        <v>34</v>
      </c>
      <c r="AQ59" s="24">
        <v>103</v>
      </c>
      <c r="AR59" s="24">
        <v>133</v>
      </c>
      <c r="AS59" s="24">
        <v>101</v>
      </c>
      <c r="AT59" s="24">
        <v>234</v>
      </c>
      <c r="AU59" s="24">
        <v>39895</v>
      </c>
    </row>
    <row r="60" spans="1:47" ht="17.149999999999999" customHeight="1" x14ac:dyDescent="0.45">
      <c r="A60" s="23">
        <v>50</v>
      </c>
      <c r="B60" s="24">
        <v>17948</v>
      </c>
      <c r="C60" s="24">
        <v>5688</v>
      </c>
      <c r="D60" s="24">
        <v>23636</v>
      </c>
      <c r="E60" s="24">
        <v>2761</v>
      </c>
      <c r="F60" s="24">
        <v>1194</v>
      </c>
      <c r="G60" s="24">
        <v>3955</v>
      </c>
      <c r="H60" s="24">
        <v>1460</v>
      </c>
      <c r="I60" s="24">
        <v>1059</v>
      </c>
      <c r="J60" s="24">
        <v>2519</v>
      </c>
      <c r="K60" s="24">
        <v>209</v>
      </c>
      <c r="L60" s="24">
        <v>102</v>
      </c>
      <c r="M60" s="24">
        <v>311</v>
      </c>
      <c r="N60" s="24">
        <v>1361</v>
      </c>
      <c r="O60" s="24">
        <v>1097</v>
      </c>
      <c r="P60" s="24">
        <v>2458</v>
      </c>
      <c r="Q60" s="24">
        <v>1812</v>
      </c>
      <c r="R60" s="24">
        <v>779</v>
      </c>
      <c r="S60" s="24">
        <v>2591</v>
      </c>
      <c r="T60" s="24">
        <v>3</v>
      </c>
      <c r="U60" s="24">
        <v>2</v>
      </c>
      <c r="V60" s="24">
        <v>5</v>
      </c>
      <c r="W60" s="24">
        <v>1837</v>
      </c>
      <c r="X60" s="24">
        <v>1638</v>
      </c>
      <c r="Y60" s="24">
        <v>3475</v>
      </c>
      <c r="Z60" s="24">
        <v>987</v>
      </c>
      <c r="AA60" s="24">
        <v>646</v>
      </c>
      <c r="AB60" s="24">
        <v>1633</v>
      </c>
      <c r="AC60" s="24">
        <v>46</v>
      </c>
      <c r="AD60" s="24">
        <v>31</v>
      </c>
      <c r="AE60" s="24">
        <v>77</v>
      </c>
      <c r="AF60" s="24">
        <v>70</v>
      </c>
      <c r="AG60" s="24">
        <v>51</v>
      </c>
      <c r="AH60" s="24">
        <v>121</v>
      </c>
      <c r="AI60" s="24">
        <v>218</v>
      </c>
      <c r="AJ60" s="24">
        <v>46</v>
      </c>
      <c r="AK60" s="24">
        <v>264</v>
      </c>
      <c r="AL60" s="24">
        <v>36</v>
      </c>
      <c r="AM60" s="24">
        <v>24</v>
      </c>
      <c r="AN60" s="24">
        <v>60</v>
      </c>
      <c r="AO60" s="24">
        <v>70</v>
      </c>
      <c r="AP60" s="24">
        <v>53</v>
      </c>
      <c r="AQ60" s="24">
        <v>123</v>
      </c>
      <c r="AR60" s="24">
        <v>125</v>
      </c>
      <c r="AS60" s="24">
        <v>110</v>
      </c>
      <c r="AT60" s="24">
        <v>235</v>
      </c>
      <c r="AU60" s="24">
        <v>41463</v>
      </c>
    </row>
    <row r="61" spans="1:47" ht="17.149999999999999" customHeight="1" x14ac:dyDescent="0.45">
      <c r="A61" s="23">
        <v>51</v>
      </c>
      <c r="B61" s="24">
        <v>18555</v>
      </c>
      <c r="C61" s="24">
        <v>6382</v>
      </c>
      <c r="D61" s="24">
        <v>24937</v>
      </c>
      <c r="E61" s="24">
        <v>2753</v>
      </c>
      <c r="F61" s="24">
        <v>1178</v>
      </c>
      <c r="G61" s="24">
        <v>3931</v>
      </c>
      <c r="H61" s="24">
        <v>1570</v>
      </c>
      <c r="I61" s="24">
        <v>1051</v>
      </c>
      <c r="J61" s="24">
        <v>2621</v>
      </c>
      <c r="K61" s="24">
        <v>240</v>
      </c>
      <c r="L61" s="24">
        <v>77</v>
      </c>
      <c r="M61" s="24">
        <v>317</v>
      </c>
      <c r="N61" s="24">
        <v>1342</v>
      </c>
      <c r="O61" s="24">
        <v>964</v>
      </c>
      <c r="P61" s="24">
        <v>2306</v>
      </c>
      <c r="Q61" s="24">
        <v>1993</v>
      </c>
      <c r="R61" s="24">
        <v>795</v>
      </c>
      <c r="S61" s="24">
        <v>2788</v>
      </c>
      <c r="T61" s="24">
        <v>3</v>
      </c>
      <c r="U61" s="24">
        <v>0</v>
      </c>
      <c r="V61" s="24">
        <v>3</v>
      </c>
      <c r="W61" s="24">
        <v>1848</v>
      </c>
      <c r="X61" s="24">
        <v>1549</v>
      </c>
      <c r="Y61" s="24">
        <v>3397</v>
      </c>
      <c r="Z61" s="24">
        <v>977</v>
      </c>
      <c r="AA61" s="24">
        <v>662</v>
      </c>
      <c r="AB61" s="24">
        <v>1639</v>
      </c>
      <c r="AC61" s="24">
        <v>48</v>
      </c>
      <c r="AD61" s="24">
        <v>16</v>
      </c>
      <c r="AE61" s="24">
        <v>64</v>
      </c>
      <c r="AF61" s="24">
        <v>104</v>
      </c>
      <c r="AG61" s="24">
        <v>58</v>
      </c>
      <c r="AH61" s="24">
        <v>162</v>
      </c>
      <c r="AI61" s="24">
        <v>241</v>
      </c>
      <c r="AJ61" s="24">
        <v>61</v>
      </c>
      <c r="AK61" s="24">
        <v>302</v>
      </c>
      <c r="AL61" s="24">
        <v>43</v>
      </c>
      <c r="AM61" s="24">
        <v>31</v>
      </c>
      <c r="AN61" s="24">
        <v>74</v>
      </c>
      <c r="AO61" s="24">
        <v>85</v>
      </c>
      <c r="AP61" s="24">
        <v>41</v>
      </c>
      <c r="AQ61" s="24">
        <v>126</v>
      </c>
      <c r="AR61" s="24">
        <v>116</v>
      </c>
      <c r="AS61" s="24">
        <v>95</v>
      </c>
      <c r="AT61" s="24">
        <v>211</v>
      </c>
      <c r="AU61" s="24">
        <v>42878</v>
      </c>
    </row>
    <row r="62" spans="1:47" ht="17.149999999999999" customHeight="1" x14ac:dyDescent="0.45">
      <c r="A62" s="23">
        <v>52</v>
      </c>
      <c r="B62" s="24">
        <v>22253</v>
      </c>
      <c r="C62" s="24">
        <v>7667</v>
      </c>
      <c r="D62" s="24">
        <v>29920</v>
      </c>
      <c r="E62" s="24">
        <v>3237</v>
      </c>
      <c r="F62" s="24">
        <v>1462</v>
      </c>
      <c r="G62" s="24">
        <v>4699</v>
      </c>
      <c r="H62" s="24">
        <v>1842</v>
      </c>
      <c r="I62" s="24">
        <v>1285</v>
      </c>
      <c r="J62" s="24">
        <v>3127</v>
      </c>
      <c r="K62" s="24">
        <v>246</v>
      </c>
      <c r="L62" s="24">
        <v>105</v>
      </c>
      <c r="M62" s="24">
        <v>351</v>
      </c>
      <c r="N62" s="24">
        <v>1358</v>
      </c>
      <c r="O62" s="24">
        <v>1076</v>
      </c>
      <c r="P62" s="24">
        <v>2434</v>
      </c>
      <c r="Q62" s="24">
        <v>2374</v>
      </c>
      <c r="R62" s="24">
        <v>993</v>
      </c>
      <c r="S62" s="24">
        <v>3367</v>
      </c>
      <c r="T62" s="24">
        <v>1</v>
      </c>
      <c r="U62" s="24">
        <v>2</v>
      </c>
      <c r="V62" s="24">
        <v>3</v>
      </c>
      <c r="W62" s="24">
        <v>1873</v>
      </c>
      <c r="X62" s="24">
        <v>1724</v>
      </c>
      <c r="Y62" s="24">
        <v>3597</v>
      </c>
      <c r="Z62" s="24">
        <v>1200</v>
      </c>
      <c r="AA62" s="24">
        <v>772</v>
      </c>
      <c r="AB62" s="24">
        <v>1972</v>
      </c>
      <c r="AC62" s="24">
        <v>54</v>
      </c>
      <c r="AD62" s="24">
        <v>31</v>
      </c>
      <c r="AE62" s="24">
        <v>85</v>
      </c>
      <c r="AF62" s="24">
        <v>129</v>
      </c>
      <c r="AG62" s="24">
        <v>78</v>
      </c>
      <c r="AH62" s="24">
        <v>207</v>
      </c>
      <c r="AI62" s="24">
        <v>262</v>
      </c>
      <c r="AJ62" s="24">
        <v>74</v>
      </c>
      <c r="AK62" s="24">
        <v>336</v>
      </c>
      <c r="AL62" s="24">
        <v>51</v>
      </c>
      <c r="AM62" s="24">
        <v>32</v>
      </c>
      <c r="AN62" s="24">
        <v>83</v>
      </c>
      <c r="AO62" s="24">
        <v>119</v>
      </c>
      <c r="AP62" s="24">
        <v>60</v>
      </c>
      <c r="AQ62" s="24">
        <v>179</v>
      </c>
      <c r="AR62" s="24">
        <v>132</v>
      </c>
      <c r="AS62" s="24">
        <v>96</v>
      </c>
      <c r="AT62" s="24">
        <v>228</v>
      </c>
      <c r="AU62" s="24">
        <v>50588</v>
      </c>
    </row>
    <row r="63" spans="1:47" ht="17.149999999999999" customHeight="1" x14ac:dyDescent="0.45">
      <c r="A63" s="23">
        <v>53</v>
      </c>
      <c r="B63" s="24">
        <v>24117</v>
      </c>
      <c r="C63" s="24">
        <v>9399</v>
      </c>
      <c r="D63" s="24">
        <v>33516</v>
      </c>
      <c r="E63" s="24">
        <v>3536</v>
      </c>
      <c r="F63" s="24">
        <v>1698</v>
      </c>
      <c r="G63" s="24">
        <v>5234</v>
      </c>
      <c r="H63" s="24">
        <v>2090</v>
      </c>
      <c r="I63" s="24">
        <v>1528</v>
      </c>
      <c r="J63" s="24">
        <v>3618</v>
      </c>
      <c r="K63" s="24">
        <v>249</v>
      </c>
      <c r="L63" s="24">
        <v>106</v>
      </c>
      <c r="M63" s="24">
        <v>355</v>
      </c>
      <c r="N63" s="24">
        <v>1413</v>
      </c>
      <c r="O63" s="24">
        <v>1048</v>
      </c>
      <c r="P63" s="24">
        <v>2461</v>
      </c>
      <c r="Q63" s="24">
        <v>2774</v>
      </c>
      <c r="R63" s="24">
        <v>1228</v>
      </c>
      <c r="S63" s="24">
        <v>4002</v>
      </c>
      <c r="T63" s="24">
        <v>2</v>
      </c>
      <c r="U63" s="24">
        <v>1</v>
      </c>
      <c r="V63" s="24">
        <v>3</v>
      </c>
      <c r="W63" s="24">
        <v>1919</v>
      </c>
      <c r="X63" s="24">
        <v>1767</v>
      </c>
      <c r="Y63" s="24">
        <v>3686</v>
      </c>
      <c r="Z63" s="24">
        <v>1231</v>
      </c>
      <c r="AA63" s="24">
        <v>834</v>
      </c>
      <c r="AB63" s="24">
        <v>2065</v>
      </c>
      <c r="AC63" s="24">
        <v>58</v>
      </c>
      <c r="AD63" s="24">
        <v>23</v>
      </c>
      <c r="AE63" s="24">
        <v>81</v>
      </c>
      <c r="AF63" s="24">
        <v>134</v>
      </c>
      <c r="AG63" s="24">
        <v>67</v>
      </c>
      <c r="AH63" s="24">
        <v>201</v>
      </c>
      <c r="AI63" s="24">
        <v>315</v>
      </c>
      <c r="AJ63" s="24">
        <v>70</v>
      </c>
      <c r="AK63" s="24">
        <v>385</v>
      </c>
      <c r="AL63" s="24">
        <v>46</v>
      </c>
      <c r="AM63" s="24">
        <v>29</v>
      </c>
      <c r="AN63" s="24">
        <v>75</v>
      </c>
      <c r="AO63" s="24">
        <v>128</v>
      </c>
      <c r="AP63" s="24">
        <v>56</v>
      </c>
      <c r="AQ63" s="24">
        <v>184</v>
      </c>
      <c r="AR63" s="24">
        <v>134</v>
      </c>
      <c r="AS63" s="24">
        <v>132</v>
      </c>
      <c r="AT63" s="24">
        <v>266</v>
      </c>
      <c r="AU63" s="24">
        <v>56132</v>
      </c>
    </row>
    <row r="64" spans="1:47" ht="17.149999999999999" customHeight="1" x14ac:dyDescent="0.45">
      <c r="A64" s="23">
        <v>54</v>
      </c>
      <c r="B64" s="24">
        <v>25123</v>
      </c>
      <c r="C64" s="24">
        <v>10619</v>
      </c>
      <c r="D64" s="24">
        <v>35742</v>
      </c>
      <c r="E64" s="24">
        <v>3646</v>
      </c>
      <c r="F64" s="24">
        <v>1791</v>
      </c>
      <c r="G64" s="24">
        <v>5437</v>
      </c>
      <c r="H64" s="24">
        <v>2280</v>
      </c>
      <c r="I64" s="24">
        <v>1737</v>
      </c>
      <c r="J64" s="24">
        <v>4017</v>
      </c>
      <c r="K64" s="24">
        <v>283</v>
      </c>
      <c r="L64" s="24">
        <v>122</v>
      </c>
      <c r="M64" s="24">
        <v>405</v>
      </c>
      <c r="N64" s="24">
        <v>1496</v>
      </c>
      <c r="O64" s="24">
        <v>1124</v>
      </c>
      <c r="P64" s="24">
        <v>2620</v>
      </c>
      <c r="Q64" s="24">
        <v>2994</v>
      </c>
      <c r="R64" s="24">
        <v>1388</v>
      </c>
      <c r="S64" s="24">
        <v>4382</v>
      </c>
      <c r="T64" s="24">
        <v>1</v>
      </c>
      <c r="U64" s="24">
        <v>1</v>
      </c>
      <c r="V64" s="24">
        <v>2</v>
      </c>
      <c r="W64" s="24">
        <v>1977</v>
      </c>
      <c r="X64" s="24">
        <v>1796</v>
      </c>
      <c r="Y64" s="24">
        <v>3773</v>
      </c>
      <c r="Z64" s="24">
        <v>1262</v>
      </c>
      <c r="AA64" s="24">
        <v>888</v>
      </c>
      <c r="AB64" s="24">
        <v>2150</v>
      </c>
      <c r="AC64" s="24">
        <v>67</v>
      </c>
      <c r="AD64" s="24">
        <v>39</v>
      </c>
      <c r="AE64" s="24">
        <v>106</v>
      </c>
      <c r="AF64" s="24">
        <v>165</v>
      </c>
      <c r="AG64" s="24">
        <v>90</v>
      </c>
      <c r="AH64" s="24">
        <v>255</v>
      </c>
      <c r="AI64" s="24">
        <v>336</v>
      </c>
      <c r="AJ64" s="24">
        <v>88</v>
      </c>
      <c r="AK64" s="24">
        <v>424</v>
      </c>
      <c r="AL64" s="24">
        <v>41</v>
      </c>
      <c r="AM64" s="24">
        <v>30</v>
      </c>
      <c r="AN64" s="24">
        <v>71</v>
      </c>
      <c r="AO64" s="24">
        <v>148</v>
      </c>
      <c r="AP64" s="24">
        <v>108</v>
      </c>
      <c r="AQ64" s="24">
        <v>256</v>
      </c>
      <c r="AR64" s="24">
        <v>117</v>
      </c>
      <c r="AS64" s="24">
        <v>113</v>
      </c>
      <c r="AT64" s="24">
        <v>230</v>
      </c>
      <c r="AU64" s="24">
        <v>59870</v>
      </c>
    </row>
    <row r="65" spans="1:47" ht="17.149999999999999" customHeight="1" x14ac:dyDescent="0.45">
      <c r="A65" s="23">
        <v>55</v>
      </c>
      <c r="B65" s="24">
        <v>23769</v>
      </c>
      <c r="C65" s="24">
        <v>10240</v>
      </c>
      <c r="D65" s="24">
        <v>34009</v>
      </c>
      <c r="E65" s="24">
        <v>3519</v>
      </c>
      <c r="F65" s="24">
        <v>1776</v>
      </c>
      <c r="G65" s="24">
        <v>5295</v>
      </c>
      <c r="H65" s="24">
        <v>2229</v>
      </c>
      <c r="I65" s="24">
        <v>1675</v>
      </c>
      <c r="J65" s="24">
        <v>3904</v>
      </c>
      <c r="K65" s="24">
        <v>307</v>
      </c>
      <c r="L65" s="24">
        <v>136</v>
      </c>
      <c r="M65" s="24">
        <v>443</v>
      </c>
      <c r="N65" s="24">
        <v>1263</v>
      </c>
      <c r="O65" s="24">
        <v>975</v>
      </c>
      <c r="P65" s="24">
        <v>2238</v>
      </c>
      <c r="Q65" s="24">
        <v>3138</v>
      </c>
      <c r="R65" s="24">
        <v>1429</v>
      </c>
      <c r="S65" s="24">
        <v>4567</v>
      </c>
      <c r="T65" s="24">
        <v>0</v>
      </c>
      <c r="U65" s="24">
        <v>0</v>
      </c>
      <c r="V65" s="24">
        <v>0</v>
      </c>
      <c r="W65" s="24">
        <v>1625</v>
      </c>
      <c r="X65" s="24">
        <v>1650</v>
      </c>
      <c r="Y65" s="24">
        <v>3275</v>
      </c>
      <c r="Z65" s="24">
        <v>1217</v>
      </c>
      <c r="AA65" s="24">
        <v>891</v>
      </c>
      <c r="AB65" s="24">
        <v>2108</v>
      </c>
      <c r="AC65" s="24">
        <v>75</v>
      </c>
      <c r="AD65" s="24">
        <v>40</v>
      </c>
      <c r="AE65" s="24">
        <v>115</v>
      </c>
      <c r="AF65" s="24">
        <v>151</v>
      </c>
      <c r="AG65" s="24">
        <v>89</v>
      </c>
      <c r="AH65" s="24">
        <v>240</v>
      </c>
      <c r="AI65" s="24">
        <v>388</v>
      </c>
      <c r="AJ65" s="24">
        <v>111</v>
      </c>
      <c r="AK65" s="24">
        <v>499</v>
      </c>
      <c r="AL65" s="24">
        <v>41</v>
      </c>
      <c r="AM65" s="24">
        <v>22</v>
      </c>
      <c r="AN65" s="24">
        <v>63</v>
      </c>
      <c r="AO65" s="24">
        <v>136</v>
      </c>
      <c r="AP65" s="24">
        <v>86</v>
      </c>
      <c r="AQ65" s="24">
        <v>222</v>
      </c>
      <c r="AR65" s="24">
        <v>100</v>
      </c>
      <c r="AS65" s="24">
        <v>108</v>
      </c>
      <c r="AT65" s="24">
        <v>208</v>
      </c>
      <c r="AU65" s="24">
        <v>57186</v>
      </c>
    </row>
    <row r="66" spans="1:47" ht="17.149999999999999" customHeight="1" x14ac:dyDescent="0.45">
      <c r="A66" s="23">
        <v>56</v>
      </c>
      <c r="B66" s="24">
        <v>22594</v>
      </c>
      <c r="C66" s="24">
        <v>10140</v>
      </c>
      <c r="D66" s="24">
        <v>32734</v>
      </c>
      <c r="E66" s="24">
        <v>3350</v>
      </c>
      <c r="F66" s="24">
        <v>1749</v>
      </c>
      <c r="G66" s="24">
        <v>5099</v>
      </c>
      <c r="H66" s="24">
        <v>2350</v>
      </c>
      <c r="I66" s="24">
        <v>1594</v>
      </c>
      <c r="J66" s="24">
        <v>3944</v>
      </c>
      <c r="K66" s="24">
        <v>284</v>
      </c>
      <c r="L66" s="24">
        <v>114</v>
      </c>
      <c r="M66" s="24">
        <v>398</v>
      </c>
      <c r="N66" s="24">
        <v>1158</v>
      </c>
      <c r="O66" s="24">
        <v>858</v>
      </c>
      <c r="P66" s="24">
        <v>2016</v>
      </c>
      <c r="Q66" s="24">
        <v>3227</v>
      </c>
      <c r="R66" s="24">
        <v>1380</v>
      </c>
      <c r="S66" s="24">
        <v>4607</v>
      </c>
      <c r="T66" s="24">
        <v>1</v>
      </c>
      <c r="U66" s="24">
        <v>1</v>
      </c>
      <c r="V66" s="24">
        <v>2</v>
      </c>
      <c r="W66" s="24">
        <v>1549</v>
      </c>
      <c r="X66" s="24">
        <v>1479</v>
      </c>
      <c r="Y66" s="24">
        <v>3028</v>
      </c>
      <c r="Z66" s="24">
        <v>1223</v>
      </c>
      <c r="AA66" s="24">
        <v>771</v>
      </c>
      <c r="AB66" s="24">
        <v>1994</v>
      </c>
      <c r="AC66" s="24">
        <v>73</v>
      </c>
      <c r="AD66" s="24">
        <v>38</v>
      </c>
      <c r="AE66" s="24">
        <v>111</v>
      </c>
      <c r="AF66" s="24">
        <v>184</v>
      </c>
      <c r="AG66" s="24">
        <v>86</v>
      </c>
      <c r="AH66" s="24">
        <v>270</v>
      </c>
      <c r="AI66" s="24">
        <v>353</v>
      </c>
      <c r="AJ66" s="24">
        <v>88</v>
      </c>
      <c r="AK66" s="24">
        <v>441</v>
      </c>
      <c r="AL66" s="24">
        <v>29</v>
      </c>
      <c r="AM66" s="24">
        <v>26</v>
      </c>
      <c r="AN66" s="24">
        <v>55</v>
      </c>
      <c r="AO66" s="24">
        <v>155</v>
      </c>
      <c r="AP66" s="24">
        <v>82</v>
      </c>
      <c r="AQ66" s="24">
        <v>237</v>
      </c>
      <c r="AR66" s="24">
        <v>106</v>
      </c>
      <c r="AS66" s="24">
        <v>99</v>
      </c>
      <c r="AT66" s="24">
        <v>205</v>
      </c>
      <c r="AU66" s="24">
        <v>55141</v>
      </c>
    </row>
    <row r="67" spans="1:47" ht="17.149999999999999" customHeight="1" x14ac:dyDescent="0.45">
      <c r="A67" s="23">
        <v>57</v>
      </c>
      <c r="B67" s="24">
        <v>23066</v>
      </c>
      <c r="C67" s="24">
        <v>11154</v>
      </c>
      <c r="D67" s="24">
        <v>34220</v>
      </c>
      <c r="E67" s="24">
        <v>3509</v>
      </c>
      <c r="F67" s="24">
        <v>1773</v>
      </c>
      <c r="G67" s="24">
        <v>5282</v>
      </c>
      <c r="H67" s="24">
        <v>2400</v>
      </c>
      <c r="I67" s="24">
        <v>1820</v>
      </c>
      <c r="J67" s="24">
        <v>4220</v>
      </c>
      <c r="K67" s="24">
        <v>301</v>
      </c>
      <c r="L67" s="24">
        <v>126</v>
      </c>
      <c r="M67" s="24">
        <v>427</v>
      </c>
      <c r="N67" s="24">
        <v>1094</v>
      </c>
      <c r="O67" s="24">
        <v>867</v>
      </c>
      <c r="P67" s="24">
        <v>1961</v>
      </c>
      <c r="Q67" s="24">
        <v>3469</v>
      </c>
      <c r="R67" s="24">
        <v>1573</v>
      </c>
      <c r="S67" s="24">
        <v>5042</v>
      </c>
      <c r="T67" s="24">
        <v>3</v>
      </c>
      <c r="U67" s="24">
        <v>1</v>
      </c>
      <c r="V67" s="24">
        <v>4</v>
      </c>
      <c r="W67" s="24">
        <v>1415</v>
      </c>
      <c r="X67" s="24">
        <v>1565</v>
      </c>
      <c r="Y67" s="24">
        <v>2980</v>
      </c>
      <c r="Z67" s="24">
        <v>1343</v>
      </c>
      <c r="AA67" s="24">
        <v>887</v>
      </c>
      <c r="AB67" s="24">
        <v>2230</v>
      </c>
      <c r="AC67" s="24">
        <v>95</v>
      </c>
      <c r="AD67" s="24">
        <v>33</v>
      </c>
      <c r="AE67" s="24">
        <v>128</v>
      </c>
      <c r="AF67" s="24">
        <v>196</v>
      </c>
      <c r="AG67" s="24">
        <v>108</v>
      </c>
      <c r="AH67" s="24">
        <v>304</v>
      </c>
      <c r="AI67" s="24">
        <v>365</v>
      </c>
      <c r="AJ67" s="24">
        <v>89</v>
      </c>
      <c r="AK67" s="24">
        <v>454</v>
      </c>
      <c r="AL67" s="24">
        <v>35</v>
      </c>
      <c r="AM67" s="24">
        <v>25</v>
      </c>
      <c r="AN67" s="24">
        <v>60</v>
      </c>
      <c r="AO67" s="24">
        <v>184</v>
      </c>
      <c r="AP67" s="24">
        <v>98</v>
      </c>
      <c r="AQ67" s="24">
        <v>282</v>
      </c>
      <c r="AR67" s="24">
        <v>89</v>
      </c>
      <c r="AS67" s="24">
        <v>85</v>
      </c>
      <c r="AT67" s="24">
        <v>174</v>
      </c>
      <c r="AU67" s="24">
        <v>57768</v>
      </c>
    </row>
    <row r="68" spans="1:47" ht="17.149999999999999" customHeight="1" x14ac:dyDescent="0.45">
      <c r="A68" s="23">
        <v>58</v>
      </c>
      <c r="B68" s="24">
        <v>21536</v>
      </c>
      <c r="C68" s="24">
        <v>11213</v>
      </c>
      <c r="D68" s="24">
        <v>32749</v>
      </c>
      <c r="E68" s="24">
        <v>3338</v>
      </c>
      <c r="F68" s="24">
        <v>1839</v>
      </c>
      <c r="G68" s="24">
        <v>5177</v>
      </c>
      <c r="H68" s="24">
        <v>2248</v>
      </c>
      <c r="I68" s="24">
        <v>1709</v>
      </c>
      <c r="J68" s="24">
        <v>3957</v>
      </c>
      <c r="K68" s="24">
        <v>289</v>
      </c>
      <c r="L68" s="24">
        <v>114</v>
      </c>
      <c r="M68" s="24">
        <v>403</v>
      </c>
      <c r="N68" s="24">
        <v>994</v>
      </c>
      <c r="O68" s="24">
        <v>779</v>
      </c>
      <c r="P68" s="24">
        <v>1773</v>
      </c>
      <c r="Q68" s="24">
        <v>3359</v>
      </c>
      <c r="R68" s="24">
        <v>1643</v>
      </c>
      <c r="S68" s="24">
        <v>5002</v>
      </c>
      <c r="T68" s="24">
        <v>0</v>
      </c>
      <c r="U68" s="24">
        <v>0</v>
      </c>
      <c r="V68" s="24">
        <v>0</v>
      </c>
      <c r="W68" s="24">
        <v>1304</v>
      </c>
      <c r="X68" s="24">
        <v>1306</v>
      </c>
      <c r="Y68" s="24">
        <v>2610</v>
      </c>
      <c r="Z68" s="24">
        <v>1264</v>
      </c>
      <c r="AA68" s="24">
        <v>828</v>
      </c>
      <c r="AB68" s="24">
        <v>2092</v>
      </c>
      <c r="AC68" s="24">
        <v>100</v>
      </c>
      <c r="AD68" s="24">
        <v>39</v>
      </c>
      <c r="AE68" s="24">
        <v>139</v>
      </c>
      <c r="AF68" s="24">
        <v>214</v>
      </c>
      <c r="AG68" s="24">
        <v>80</v>
      </c>
      <c r="AH68" s="24">
        <v>294</v>
      </c>
      <c r="AI68" s="24">
        <v>332</v>
      </c>
      <c r="AJ68" s="24">
        <v>121</v>
      </c>
      <c r="AK68" s="24">
        <v>453</v>
      </c>
      <c r="AL68" s="24">
        <v>35</v>
      </c>
      <c r="AM68" s="24">
        <v>32</v>
      </c>
      <c r="AN68" s="24">
        <v>67</v>
      </c>
      <c r="AO68" s="24">
        <v>169</v>
      </c>
      <c r="AP68" s="24">
        <v>100</v>
      </c>
      <c r="AQ68" s="24">
        <v>269</v>
      </c>
      <c r="AR68" s="24">
        <v>92</v>
      </c>
      <c r="AS68" s="24">
        <v>77</v>
      </c>
      <c r="AT68" s="24">
        <v>169</v>
      </c>
      <c r="AU68" s="24">
        <v>55154</v>
      </c>
    </row>
    <row r="69" spans="1:47" ht="17.149999999999999" customHeight="1" x14ac:dyDescent="0.45">
      <c r="A69" s="23">
        <v>59</v>
      </c>
      <c r="B69" s="24">
        <v>22867</v>
      </c>
      <c r="C69" s="24">
        <v>13096</v>
      </c>
      <c r="D69" s="24">
        <v>35963</v>
      </c>
      <c r="E69" s="24">
        <v>3633</v>
      </c>
      <c r="F69" s="24">
        <v>1964</v>
      </c>
      <c r="G69" s="24">
        <v>5597</v>
      </c>
      <c r="H69" s="24">
        <v>2402</v>
      </c>
      <c r="I69" s="24">
        <v>1889</v>
      </c>
      <c r="J69" s="24">
        <v>4291</v>
      </c>
      <c r="K69" s="24">
        <v>288</v>
      </c>
      <c r="L69" s="24">
        <v>134</v>
      </c>
      <c r="M69" s="24">
        <v>422</v>
      </c>
      <c r="N69" s="24">
        <v>1010</v>
      </c>
      <c r="O69" s="24">
        <v>717</v>
      </c>
      <c r="P69" s="24">
        <v>1727</v>
      </c>
      <c r="Q69" s="24">
        <v>3909</v>
      </c>
      <c r="R69" s="24">
        <v>1862</v>
      </c>
      <c r="S69" s="24">
        <v>5771</v>
      </c>
      <c r="T69" s="24">
        <v>0</v>
      </c>
      <c r="U69" s="24">
        <v>2</v>
      </c>
      <c r="V69" s="24">
        <v>2</v>
      </c>
      <c r="W69" s="24">
        <v>1297</v>
      </c>
      <c r="X69" s="24">
        <v>1543</v>
      </c>
      <c r="Y69" s="24">
        <v>2840</v>
      </c>
      <c r="Z69" s="24">
        <v>1278</v>
      </c>
      <c r="AA69" s="24">
        <v>858</v>
      </c>
      <c r="AB69" s="24">
        <v>2136</v>
      </c>
      <c r="AC69" s="24">
        <v>92</v>
      </c>
      <c r="AD69" s="24">
        <v>30</v>
      </c>
      <c r="AE69" s="24">
        <v>122</v>
      </c>
      <c r="AF69" s="24">
        <v>287</v>
      </c>
      <c r="AG69" s="24">
        <v>112</v>
      </c>
      <c r="AH69" s="24">
        <v>399</v>
      </c>
      <c r="AI69" s="24">
        <v>343</v>
      </c>
      <c r="AJ69" s="24">
        <v>106</v>
      </c>
      <c r="AK69" s="24">
        <v>449</v>
      </c>
      <c r="AL69" s="24">
        <v>34</v>
      </c>
      <c r="AM69" s="24">
        <v>28</v>
      </c>
      <c r="AN69" s="24">
        <v>62</v>
      </c>
      <c r="AO69" s="24">
        <v>183</v>
      </c>
      <c r="AP69" s="24">
        <v>111</v>
      </c>
      <c r="AQ69" s="24">
        <v>294</v>
      </c>
      <c r="AR69" s="24">
        <v>101</v>
      </c>
      <c r="AS69" s="24">
        <v>85</v>
      </c>
      <c r="AT69" s="24">
        <v>186</v>
      </c>
      <c r="AU69" s="24">
        <v>60261</v>
      </c>
    </row>
    <row r="70" spans="1:47" ht="17.149999999999999" customHeight="1" x14ac:dyDescent="0.45">
      <c r="A70" s="23">
        <v>60</v>
      </c>
      <c r="B70" s="24">
        <v>20063</v>
      </c>
      <c r="C70" s="24">
        <v>12073</v>
      </c>
      <c r="D70" s="24">
        <v>32136</v>
      </c>
      <c r="E70" s="24">
        <v>3235</v>
      </c>
      <c r="F70" s="24">
        <v>1813</v>
      </c>
      <c r="G70" s="24">
        <v>5048</v>
      </c>
      <c r="H70" s="24">
        <v>2291</v>
      </c>
      <c r="I70" s="24">
        <v>1559</v>
      </c>
      <c r="J70" s="24">
        <v>3850</v>
      </c>
      <c r="K70" s="24">
        <v>291</v>
      </c>
      <c r="L70" s="24">
        <v>111</v>
      </c>
      <c r="M70" s="24">
        <v>402</v>
      </c>
      <c r="N70" s="24">
        <v>803</v>
      </c>
      <c r="O70" s="24">
        <v>612</v>
      </c>
      <c r="P70" s="24">
        <v>1415</v>
      </c>
      <c r="Q70" s="24">
        <v>3577</v>
      </c>
      <c r="R70" s="24">
        <v>1834</v>
      </c>
      <c r="S70" s="24">
        <v>5411</v>
      </c>
      <c r="T70" s="24">
        <v>0</v>
      </c>
      <c r="U70" s="24">
        <v>1</v>
      </c>
      <c r="V70" s="24">
        <v>1</v>
      </c>
      <c r="W70" s="24">
        <v>1102</v>
      </c>
      <c r="X70" s="24">
        <v>1083</v>
      </c>
      <c r="Y70" s="24">
        <v>2185</v>
      </c>
      <c r="Z70" s="24">
        <v>1144</v>
      </c>
      <c r="AA70" s="24">
        <v>782</v>
      </c>
      <c r="AB70" s="24">
        <v>1926</v>
      </c>
      <c r="AC70" s="24">
        <v>85</v>
      </c>
      <c r="AD70" s="24">
        <v>57</v>
      </c>
      <c r="AE70" s="24">
        <v>142</v>
      </c>
      <c r="AF70" s="24">
        <v>240</v>
      </c>
      <c r="AG70" s="24">
        <v>108</v>
      </c>
      <c r="AH70" s="24">
        <v>348</v>
      </c>
      <c r="AI70" s="24">
        <v>287</v>
      </c>
      <c r="AJ70" s="24">
        <v>90</v>
      </c>
      <c r="AK70" s="24">
        <v>377</v>
      </c>
      <c r="AL70" s="24">
        <v>36</v>
      </c>
      <c r="AM70" s="24">
        <v>29</v>
      </c>
      <c r="AN70" s="24">
        <v>65</v>
      </c>
      <c r="AO70" s="24">
        <v>186</v>
      </c>
      <c r="AP70" s="24">
        <v>115</v>
      </c>
      <c r="AQ70" s="24">
        <v>301</v>
      </c>
      <c r="AR70" s="24">
        <v>73</v>
      </c>
      <c r="AS70" s="24">
        <v>66</v>
      </c>
      <c r="AT70" s="24">
        <v>139</v>
      </c>
      <c r="AU70" s="24">
        <v>53746</v>
      </c>
    </row>
    <row r="71" spans="1:47" ht="17.149999999999999" customHeight="1" x14ac:dyDescent="0.45">
      <c r="A71" s="23">
        <v>61</v>
      </c>
      <c r="B71" s="24">
        <v>17220</v>
      </c>
      <c r="C71" s="24">
        <v>11239</v>
      </c>
      <c r="D71" s="24">
        <v>28459</v>
      </c>
      <c r="E71" s="24">
        <v>2843</v>
      </c>
      <c r="F71" s="24">
        <v>1829</v>
      </c>
      <c r="G71" s="24">
        <v>4672</v>
      </c>
      <c r="H71" s="24">
        <v>2056</v>
      </c>
      <c r="I71" s="24">
        <v>1454</v>
      </c>
      <c r="J71" s="24">
        <v>3510</v>
      </c>
      <c r="K71" s="24">
        <v>266</v>
      </c>
      <c r="L71" s="24">
        <v>99</v>
      </c>
      <c r="M71" s="24">
        <v>365</v>
      </c>
      <c r="N71" s="24">
        <v>639</v>
      </c>
      <c r="O71" s="24">
        <v>496</v>
      </c>
      <c r="P71" s="24">
        <v>1135</v>
      </c>
      <c r="Q71" s="24">
        <v>3340</v>
      </c>
      <c r="R71" s="24">
        <v>1735</v>
      </c>
      <c r="S71" s="24">
        <v>5075</v>
      </c>
      <c r="T71" s="24">
        <v>0</v>
      </c>
      <c r="U71" s="24">
        <v>1</v>
      </c>
      <c r="V71" s="24">
        <v>1</v>
      </c>
      <c r="W71" s="24">
        <v>836</v>
      </c>
      <c r="X71" s="24">
        <v>934</v>
      </c>
      <c r="Y71" s="24">
        <v>1770</v>
      </c>
      <c r="Z71" s="24">
        <v>1034</v>
      </c>
      <c r="AA71" s="24">
        <v>745</v>
      </c>
      <c r="AB71" s="24">
        <v>1779</v>
      </c>
      <c r="AC71" s="24">
        <v>84</v>
      </c>
      <c r="AD71" s="24">
        <v>53</v>
      </c>
      <c r="AE71" s="24">
        <v>137</v>
      </c>
      <c r="AF71" s="24">
        <v>228</v>
      </c>
      <c r="AG71" s="24">
        <v>111</v>
      </c>
      <c r="AH71" s="24">
        <v>339</v>
      </c>
      <c r="AI71" s="24">
        <v>267</v>
      </c>
      <c r="AJ71" s="24">
        <v>91</v>
      </c>
      <c r="AK71" s="24">
        <v>358</v>
      </c>
      <c r="AL71" s="24">
        <v>22</v>
      </c>
      <c r="AM71" s="24">
        <v>23</v>
      </c>
      <c r="AN71" s="24">
        <v>45</v>
      </c>
      <c r="AO71" s="24">
        <v>204</v>
      </c>
      <c r="AP71" s="24">
        <v>120</v>
      </c>
      <c r="AQ71" s="24">
        <v>324</v>
      </c>
      <c r="AR71" s="24">
        <v>56</v>
      </c>
      <c r="AS71" s="24">
        <v>50</v>
      </c>
      <c r="AT71" s="24">
        <v>106</v>
      </c>
      <c r="AU71" s="24">
        <v>48075</v>
      </c>
    </row>
    <row r="72" spans="1:47" ht="17.149999999999999" customHeight="1" x14ac:dyDescent="0.45">
      <c r="A72" s="23">
        <v>62</v>
      </c>
      <c r="B72" s="24">
        <v>20166</v>
      </c>
      <c r="C72" s="24">
        <v>13753</v>
      </c>
      <c r="D72" s="24">
        <v>33919</v>
      </c>
      <c r="E72" s="24">
        <v>3546</v>
      </c>
      <c r="F72" s="24">
        <v>2187</v>
      </c>
      <c r="G72" s="24">
        <v>5733</v>
      </c>
      <c r="H72" s="24">
        <v>2715</v>
      </c>
      <c r="I72" s="24">
        <v>1825</v>
      </c>
      <c r="J72" s="24">
        <v>4540</v>
      </c>
      <c r="K72" s="24">
        <v>318</v>
      </c>
      <c r="L72" s="24">
        <v>99</v>
      </c>
      <c r="M72" s="24">
        <v>417</v>
      </c>
      <c r="N72" s="24">
        <v>689</v>
      </c>
      <c r="O72" s="24">
        <v>475</v>
      </c>
      <c r="P72" s="24">
        <v>1164</v>
      </c>
      <c r="Q72" s="24">
        <v>4072</v>
      </c>
      <c r="R72" s="24">
        <v>2148</v>
      </c>
      <c r="S72" s="24">
        <v>6220</v>
      </c>
      <c r="T72" s="24">
        <v>0</v>
      </c>
      <c r="U72" s="24">
        <v>0</v>
      </c>
      <c r="V72" s="24">
        <v>0</v>
      </c>
      <c r="W72" s="24">
        <v>947</v>
      </c>
      <c r="X72" s="24">
        <v>1051</v>
      </c>
      <c r="Y72" s="24">
        <v>1998</v>
      </c>
      <c r="Z72" s="24">
        <v>1169</v>
      </c>
      <c r="AA72" s="24">
        <v>850</v>
      </c>
      <c r="AB72" s="24">
        <v>2019</v>
      </c>
      <c r="AC72" s="24">
        <v>119</v>
      </c>
      <c r="AD72" s="24">
        <v>51</v>
      </c>
      <c r="AE72" s="24">
        <v>170</v>
      </c>
      <c r="AF72" s="24">
        <v>325</v>
      </c>
      <c r="AG72" s="24">
        <v>133</v>
      </c>
      <c r="AH72" s="24">
        <v>458</v>
      </c>
      <c r="AI72" s="24">
        <v>286</v>
      </c>
      <c r="AJ72" s="24">
        <v>123</v>
      </c>
      <c r="AK72" s="24">
        <v>409</v>
      </c>
      <c r="AL72" s="24">
        <v>36</v>
      </c>
      <c r="AM72" s="24">
        <v>26</v>
      </c>
      <c r="AN72" s="24">
        <v>62</v>
      </c>
      <c r="AO72" s="24">
        <v>240</v>
      </c>
      <c r="AP72" s="24">
        <v>119</v>
      </c>
      <c r="AQ72" s="24">
        <v>359</v>
      </c>
      <c r="AR72" s="24">
        <v>56</v>
      </c>
      <c r="AS72" s="24">
        <v>58</v>
      </c>
      <c r="AT72" s="24">
        <v>114</v>
      </c>
      <c r="AU72" s="24">
        <v>57582</v>
      </c>
    </row>
    <row r="73" spans="1:47" ht="17.149999999999999" customHeight="1" x14ac:dyDescent="0.45">
      <c r="A73" s="23">
        <v>63</v>
      </c>
      <c r="B73" s="24">
        <v>15454</v>
      </c>
      <c r="C73" s="24">
        <v>11336</v>
      </c>
      <c r="D73" s="24">
        <v>26790</v>
      </c>
      <c r="E73" s="24">
        <v>2827</v>
      </c>
      <c r="F73" s="24">
        <v>1849</v>
      </c>
      <c r="G73" s="24">
        <v>4676</v>
      </c>
      <c r="H73" s="24">
        <v>2299</v>
      </c>
      <c r="I73" s="24">
        <v>1518</v>
      </c>
      <c r="J73" s="24">
        <v>3817</v>
      </c>
      <c r="K73" s="24">
        <v>257</v>
      </c>
      <c r="L73" s="24">
        <v>90</v>
      </c>
      <c r="M73" s="24">
        <v>347</v>
      </c>
      <c r="N73" s="24">
        <v>558</v>
      </c>
      <c r="O73" s="24">
        <v>380</v>
      </c>
      <c r="P73" s="24">
        <v>938</v>
      </c>
      <c r="Q73" s="24">
        <v>3094</v>
      </c>
      <c r="R73" s="24">
        <v>1881</v>
      </c>
      <c r="S73" s="24">
        <v>4975</v>
      </c>
      <c r="T73" s="24">
        <v>0</v>
      </c>
      <c r="U73" s="24">
        <v>0</v>
      </c>
      <c r="V73" s="24">
        <v>0</v>
      </c>
      <c r="W73" s="24">
        <v>624</v>
      </c>
      <c r="X73" s="24">
        <v>658</v>
      </c>
      <c r="Y73" s="24">
        <v>1282</v>
      </c>
      <c r="Z73" s="24">
        <v>887</v>
      </c>
      <c r="AA73" s="24">
        <v>689</v>
      </c>
      <c r="AB73" s="24">
        <v>1576</v>
      </c>
      <c r="AC73" s="24">
        <v>83</v>
      </c>
      <c r="AD73" s="24">
        <v>45</v>
      </c>
      <c r="AE73" s="24">
        <v>128</v>
      </c>
      <c r="AF73" s="24">
        <v>246</v>
      </c>
      <c r="AG73" s="24">
        <v>98</v>
      </c>
      <c r="AH73" s="24">
        <v>344</v>
      </c>
      <c r="AI73" s="24">
        <v>223</v>
      </c>
      <c r="AJ73" s="24">
        <v>88</v>
      </c>
      <c r="AK73" s="24">
        <v>311</v>
      </c>
      <c r="AL73" s="24">
        <v>26</v>
      </c>
      <c r="AM73" s="24">
        <v>18</v>
      </c>
      <c r="AN73" s="24">
        <v>44</v>
      </c>
      <c r="AO73" s="24">
        <v>205</v>
      </c>
      <c r="AP73" s="24">
        <v>99</v>
      </c>
      <c r="AQ73" s="24">
        <v>304</v>
      </c>
      <c r="AR73" s="24">
        <v>45</v>
      </c>
      <c r="AS73" s="24">
        <v>30</v>
      </c>
      <c r="AT73" s="24">
        <v>75</v>
      </c>
      <c r="AU73" s="24">
        <v>45607</v>
      </c>
    </row>
    <row r="74" spans="1:47" ht="17.149999999999999" customHeight="1" x14ac:dyDescent="0.45">
      <c r="A74" s="23">
        <v>64</v>
      </c>
      <c r="B74" s="24">
        <v>16474</v>
      </c>
      <c r="C74" s="24">
        <v>12856</v>
      </c>
      <c r="D74" s="24">
        <v>29330</v>
      </c>
      <c r="E74" s="24">
        <v>3258</v>
      </c>
      <c r="F74" s="24">
        <v>2321</v>
      </c>
      <c r="G74" s="24">
        <v>5579</v>
      </c>
      <c r="H74" s="24">
        <v>2866</v>
      </c>
      <c r="I74" s="24">
        <v>1866</v>
      </c>
      <c r="J74" s="24">
        <v>4732</v>
      </c>
      <c r="K74" s="24">
        <v>278</v>
      </c>
      <c r="L74" s="24">
        <v>84</v>
      </c>
      <c r="M74" s="24">
        <v>362</v>
      </c>
      <c r="N74" s="24">
        <v>494</v>
      </c>
      <c r="O74" s="24">
        <v>339</v>
      </c>
      <c r="P74" s="24">
        <v>833</v>
      </c>
      <c r="Q74" s="24">
        <v>3656</v>
      </c>
      <c r="R74" s="24">
        <v>2102</v>
      </c>
      <c r="S74" s="24">
        <v>5758</v>
      </c>
      <c r="T74" s="24">
        <v>0</v>
      </c>
      <c r="U74" s="24">
        <v>0</v>
      </c>
      <c r="V74" s="24">
        <v>0</v>
      </c>
      <c r="W74" s="24">
        <v>582</v>
      </c>
      <c r="X74" s="24">
        <v>709</v>
      </c>
      <c r="Y74" s="24">
        <v>1291</v>
      </c>
      <c r="Z74" s="24">
        <v>946</v>
      </c>
      <c r="AA74" s="24">
        <v>684</v>
      </c>
      <c r="AB74" s="24">
        <v>1630</v>
      </c>
      <c r="AC74" s="24">
        <v>101</v>
      </c>
      <c r="AD74" s="24">
        <v>47</v>
      </c>
      <c r="AE74" s="24">
        <v>148</v>
      </c>
      <c r="AF74" s="24">
        <v>288</v>
      </c>
      <c r="AG74" s="24">
        <v>98</v>
      </c>
      <c r="AH74" s="24">
        <v>386</v>
      </c>
      <c r="AI74" s="24">
        <v>255</v>
      </c>
      <c r="AJ74" s="24">
        <v>77</v>
      </c>
      <c r="AK74" s="24">
        <v>332</v>
      </c>
      <c r="AL74" s="24">
        <v>20</v>
      </c>
      <c r="AM74" s="24">
        <v>20</v>
      </c>
      <c r="AN74" s="24">
        <v>40</v>
      </c>
      <c r="AO74" s="24">
        <v>219</v>
      </c>
      <c r="AP74" s="24">
        <v>121</v>
      </c>
      <c r="AQ74" s="24">
        <v>340</v>
      </c>
      <c r="AR74" s="24">
        <v>56</v>
      </c>
      <c r="AS74" s="24">
        <v>25</v>
      </c>
      <c r="AT74" s="24">
        <v>81</v>
      </c>
      <c r="AU74" s="24">
        <v>50842</v>
      </c>
    </row>
    <row r="75" spans="1:47" ht="17.149999999999999" customHeight="1" x14ac:dyDescent="0.45">
      <c r="A75" s="23">
        <v>65</v>
      </c>
      <c r="B75" s="24">
        <v>17058</v>
      </c>
      <c r="C75" s="24">
        <v>14076</v>
      </c>
      <c r="D75" s="24">
        <v>31134</v>
      </c>
      <c r="E75" s="24">
        <v>3537</v>
      </c>
      <c r="F75" s="24">
        <v>2603</v>
      </c>
      <c r="G75" s="24">
        <v>6140</v>
      </c>
      <c r="H75" s="24">
        <v>3212</v>
      </c>
      <c r="I75" s="24">
        <v>2000</v>
      </c>
      <c r="J75" s="24">
        <v>5212</v>
      </c>
      <c r="K75" s="24">
        <v>305</v>
      </c>
      <c r="L75" s="24">
        <v>98</v>
      </c>
      <c r="M75" s="24">
        <v>403</v>
      </c>
      <c r="N75" s="24">
        <v>469</v>
      </c>
      <c r="O75" s="24">
        <v>364</v>
      </c>
      <c r="P75" s="24">
        <v>833</v>
      </c>
      <c r="Q75" s="24">
        <v>3960</v>
      </c>
      <c r="R75" s="24">
        <v>2249</v>
      </c>
      <c r="S75" s="24">
        <v>6209</v>
      </c>
      <c r="T75" s="24">
        <v>1</v>
      </c>
      <c r="U75" s="24">
        <v>0</v>
      </c>
      <c r="V75" s="24">
        <v>1</v>
      </c>
      <c r="W75" s="24">
        <v>547</v>
      </c>
      <c r="X75" s="24">
        <v>661</v>
      </c>
      <c r="Y75" s="24">
        <v>1208</v>
      </c>
      <c r="Z75" s="24">
        <v>987</v>
      </c>
      <c r="AA75" s="24">
        <v>696</v>
      </c>
      <c r="AB75" s="24">
        <v>1683</v>
      </c>
      <c r="AC75" s="24">
        <v>116</v>
      </c>
      <c r="AD75" s="24">
        <v>56</v>
      </c>
      <c r="AE75" s="24">
        <v>172</v>
      </c>
      <c r="AF75" s="24">
        <v>349</v>
      </c>
      <c r="AG75" s="24">
        <v>83</v>
      </c>
      <c r="AH75" s="24">
        <v>432</v>
      </c>
      <c r="AI75" s="24">
        <v>169</v>
      </c>
      <c r="AJ75" s="24">
        <v>75</v>
      </c>
      <c r="AK75" s="24">
        <v>244</v>
      </c>
      <c r="AL75" s="24">
        <v>25</v>
      </c>
      <c r="AM75" s="24">
        <v>27</v>
      </c>
      <c r="AN75" s="24">
        <v>52</v>
      </c>
      <c r="AO75" s="24">
        <v>256</v>
      </c>
      <c r="AP75" s="24">
        <v>135</v>
      </c>
      <c r="AQ75" s="24">
        <v>391</v>
      </c>
      <c r="AR75" s="24">
        <v>38</v>
      </c>
      <c r="AS75" s="24">
        <v>43</v>
      </c>
      <c r="AT75" s="24">
        <v>81</v>
      </c>
      <c r="AU75" s="24">
        <v>54195</v>
      </c>
    </row>
    <row r="76" spans="1:47" ht="17.149999999999999" customHeight="1" x14ac:dyDescent="0.45">
      <c r="A76" s="23">
        <v>66</v>
      </c>
      <c r="B76" s="24">
        <v>17048</v>
      </c>
      <c r="C76" s="24">
        <v>15145</v>
      </c>
      <c r="D76" s="24">
        <v>32193</v>
      </c>
      <c r="E76" s="24">
        <v>3636</v>
      </c>
      <c r="F76" s="24">
        <v>2616</v>
      </c>
      <c r="G76" s="24">
        <v>6252</v>
      </c>
      <c r="H76" s="24">
        <v>3579</v>
      </c>
      <c r="I76" s="24">
        <v>2257</v>
      </c>
      <c r="J76" s="24">
        <v>5836</v>
      </c>
      <c r="K76" s="24">
        <v>301</v>
      </c>
      <c r="L76" s="24">
        <v>99</v>
      </c>
      <c r="M76" s="24">
        <v>400</v>
      </c>
      <c r="N76" s="24">
        <v>433</v>
      </c>
      <c r="O76" s="24">
        <v>272</v>
      </c>
      <c r="P76" s="24">
        <v>705</v>
      </c>
      <c r="Q76" s="24">
        <v>3977</v>
      </c>
      <c r="R76" s="24">
        <v>2393</v>
      </c>
      <c r="S76" s="24">
        <v>6370</v>
      </c>
      <c r="T76" s="24">
        <v>0</v>
      </c>
      <c r="U76" s="24">
        <v>0</v>
      </c>
      <c r="V76" s="24">
        <v>0</v>
      </c>
      <c r="W76" s="24">
        <v>457</v>
      </c>
      <c r="X76" s="24">
        <v>619</v>
      </c>
      <c r="Y76" s="24">
        <v>1076</v>
      </c>
      <c r="Z76" s="24">
        <v>1001</v>
      </c>
      <c r="AA76" s="24">
        <v>717</v>
      </c>
      <c r="AB76" s="24">
        <v>1718</v>
      </c>
      <c r="AC76" s="24">
        <v>123</v>
      </c>
      <c r="AD76" s="24">
        <v>61</v>
      </c>
      <c r="AE76" s="24">
        <v>184</v>
      </c>
      <c r="AF76" s="24">
        <v>331</v>
      </c>
      <c r="AG76" s="24">
        <v>100</v>
      </c>
      <c r="AH76" s="24">
        <v>431</v>
      </c>
      <c r="AI76" s="24">
        <v>193</v>
      </c>
      <c r="AJ76" s="24">
        <v>104</v>
      </c>
      <c r="AK76" s="24">
        <v>297</v>
      </c>
      <c r="AL76" s="24">
        <v>25</v>
      </c>
      <c r="AM76" s="24">
        <v>19</v>
      </c>
      <c r="AN76" s="24">
        <v>44</v>
      </c>
      <c r="AO76" s="24">
        <v>276</v>
      </c>
      <c r="AP76" s="24">
        <v>149</v>
      </c>
      <c r="AQ76" s="24">
        <v>425</v>
      </c>
      <c r="AR76" s="24">
        <v>50</v>
      </c>
      <c r="AS76" s="24">
        <v>39</v>
      </c>
      <c r="AT76" s="24">
        <v>89</v>
      </c>
      <c r="AU76" s="24">
        <v>56020</v>
      </c>
    </row>
    <row r="77" spans="1:47" ht="17.149999999999999" customHeight="1" x14ac:dyDescent="0.45">
      <c r="A77" s="23">
        <v>67</v>
      </c>
      <c r="B77" s="24">
        <v>17325</v>
      </c>
      <c r="C77" s="24">
        <v>16330</v>
      </c>
      <c r="D77" s="24">
        <v>33655</v>
      </c>
      <c r="E77" s="24">
        <v>3888</v>
      </c>
      <c r="F77" s="24">
        <v>2858</v>
      </c>
      <c r="G77" s="24">
        <v>6746</v>
      </c>
      <c r="H77" s="24">
        <v>3691</v>
      </c>
      <c r="I77" s="24">
        <v>2457</v>
      </c>
      <c r="J77" s="24">
        <v>6148</v>
      </c>
      <c r="K77" s="24">
        <v>319</v>
      </c>
      <c r="L77" s="24">
        <v>109</v>
      </c>
      <c r="M77" s="24">
        <v>428</v>
      </c>
      <c r="N77" s="24">
        <v>431</v>
      </c>
      <c r="O77" s="24">
        <v>315</v>
      </c>
      <c r="P77" s="24">
        <v>746</v>
      </c>
      <c r="Q77" s="24">
        <v>4352</v>
      </c>
      <c r="R77" s="24">
        <v>2779</v>
      </c>
      <c r="S77" s="24">
        <v>7131</v>
      </c>
      <c r="T77" s="24">
        <v>1</v>
      </c>
      <c r="U77" s="24">
        <v>0</v>
      </c>
      <c r="V77" s="24">
        <v>1</v>
      </c>
      <c r="W77" s="24">
        <v>467</v>
      </c>
      <c r="X77" s="24">
        <v>598</v>
      </c>
      <c r="Y77" s="24">
        <v>1065</v>
      </c>
      <c r="Z77" s="24">
        <v>992</v>
      </c>
      <c r="AA77" s="24">
        <v>719</v>
      </c>
      <c r="AB77" s="24">
        <v>1711</v>
      </c>
      <c r="AC77" s="24">
        <v>139</v>
      </c>
      <c r="AD77" s="24">
        <v>75</v>
      </c>
      <c r="AE77" s="24">
        <v>214</v>
      </c>
      <c r="AF77" s="24">
        <v>368</v>
      </c>
      <c r="AG77" s="24">
        <v>83</v>
      </c>
      <c r="AH77" s="24">
        <v>451</v>
      </c>
      <c r="AI77" s="24">
        <v>185</v>
      </c>
      <c r="AJ77" s="24">
        <v>82</v>
      </c>
      <c r="AK77" s="24">
        <v>267</v>
      </c>
      <c r="AL77" s="24">
        <v>34</v>
      </c>
      <c r="AM77" s="24">
        <v>27</v>
      </c>
      <c r="AN77" s="24">
        <v>61</v>
      </c>
      <c r="AO77" s="24">
        <v>302</v>
      </c>
      <c r="AP77" s="24">
        <v>155</v>
      </c>
      <c r="AQ77" s="24">
        <v>457</v>
      </c>
      <c r="AR77" s="24">
        <v>31</v>
      </c>
      <c r="AS77" s="24">
        <v>20</v>
      </c>
      <c r="AT77" s="24">
        <v>51</v>
      </c>
      <c r="AU77" s="24">
        <v>59132</v>
      </c>
    </row>
    <row r="78" spans="1:47" ht="17.149999999999999" customHeight="1" x14ac:dyDescent="0.45">
      <c r="A78" s="23">
        <v>68</v>
      </c>
      <c r="B78" s="24">
        <v>14104</v>
      </c>
      <c r="C78" s="24">
        <v>13861</v>
      </c>
      <c r="D78" s="24">
        <v>27965</v>
      </c>
      <c r="E78" s="24">
        <v>3167</v>
      </c>
      <c r="F78" s="24">
        <v>2422</v>
      </c>
      <c r="G78" s="24">
        <v>5589</v>
      </c>
      <c r="H78" s="24">
        <v>3491</v>
      </c>
      <c r="I78" s="24">
        <v>2035</v>
      </c>
      <c r="J78" s="24">
        <v>5526</v>
      </c>
      <c r="K78" s="24">
        <v>270</v>
      </c>
      <c r="L78" s="24">
        <v>82</v>
      </c>
      <c r="M78" s="24">
        <v>352</v>
      </c>
      <c r="N78" s="24">
        <v>319</v>
      </c>
      <c r="O78" s="24">
        <v>227</v>
      </c>
      <c r="P78" s="24">
        <v>546</v>
      </c>
      <c r="Q78" s="24">
        <v>3694</v>
      </c>
      <c r="R78" s="24">
        <v>2342</v>
      </c>
      <c r="S78" s="24">
        <v>6036</v>
      </c>
      <c r="T78" s="24">
        <v>0</v>
      </c>
      <c r="U78" s="24">
        <v>0</v>
      </c>
      <c r="V78" s="24">
        <v>0</v>
      </c>
      <c r="W78" s="24">
        <v>331</v>
      </c>
      <c r="X78" s="24">
        <v>456</v>
      </c>
      <c r="Y78" s="24">
        <v>787</v>
      </c>
      <c r="Z78" s="24">
        <v>797</v>
      </c>
      <c r="AA78" s="24">
        <v>571</v>
      </c>
      <c r="AB78" s="24">
        <v>1368</v>
      </c>
      <c r="AC78" s="24">
        <v>130</v>
      </c>
      <c r="AD78" s="24">
        <v>55</v>
      </c>
      <c r="AE78" s="24">
        <v>185</v>
      </c>
      <c r="AF78" s="24">
        <v>336</v>
      </c>
      <c r="AG78" s="24">
        <v>83</v>
      </c>
      <c r="AH78" s="24">
        <v>419</v>
      </c>
      <c r="AI78" s="24">
        <v>126</v>
      </c>
      <c r="AJ78" s="24">
        <v>72</v>
      </c>
      <c r="AK78" s="24">
        <v>198</v>
      </c>
      <c r="AL78" s="24">
        <v>18</v>
      </c>
      <c r="AM78" s="24">
        <v>19</v>
      </c>
      <c r="AN78" s="24">
        <v>37</v>
      </c>
      <c r="AO78" s="24">
        <v>252</v>
      </c>
      <c r="AP78" s="24">
        <v>142</v>
      </c>
      <c r="AQ78" s="24">
        <v>394</v>
      </c>
      <c r="AR78" s="24">
        <v>18</v>
      </c>
      <c r="AS78" s="24">
        <v>14</v>
      </c>
      <c r="AT78" s="24">
        <v>32</v>
      </c>
      <c r="AU78" s="24">
        <v>49434</v>
      </c>
    </row>
    <row r="79" spans="1:47" ht="17.149999999999999" customHeight="1" x14ac:dyDescent="0.45">
      <c r="A79" s="23">
        <v>69</v>
      </c>
      <c r="B79" s="24">
        <v>12615</v>
      </c>
      <c r="C79" s="24">
        <v>13784</v>
      </c>
      <c r="D79" s="24">
        <v>26399</v>
      </c>
      <c r="E79" s="24">
        <v>2972</v>
      </c>
      <c r="F79" s="24">
        <v>2474</v>
      </c>
      <c r="G79" s="24">
        <v>5446</v>
      </c>
      <c r="H79" s="24">
        <v>3357</v>
      </c>
      <c r="I79" s="24">
        <v>2113</v>
      </c>
      <c r="J79" s="24">
        <v>5470</v>
      </c>
      <c r="K79" s="24">
        <v>232</v>
      </c>
      <c r="L79" s="24">
        <v>84</v>
      </c>
      <c r="M79" s="24">
        <v>316</v>
      </c>
      <c r="N79" s="24">
        <v>247</v>
      </c>
      <c r="O79" s="24">
        <v>223</v>
      </c>
      <c r="P79" s="24">
        <v>470</v>
      </c>
      <c r="Q79" s="24">
        <v>3380</v>
      </c>
      <c r="R79" s="24">
        <v>2378</v>
      </c>
      <c r="S79" s="24">
        <v>5758</v>
      </c>
      <c r="T79" s="24">
        <v>0</v>
      </c>
      <c r="U79" s="24">
        <v>0</v>
      </c>
      <c r="V79" s="24">
        <v>0</v>
      </c>
      <c r="W79" s="24">
        <v>264</v>
      </c>
      <c r="X79" s="24">
        <v>376</v>
      </c>
      <c r="Y79" s="24">
        <v>640</v>
      </c>
      <c r="Z79" s="24">
        <v>665</v>
      </c>
      <c r="AA79" s="24">
        <v>585</v>
      </c>
      <c r="AB79" s="24">
        <v>1250</v>
      </c>
      <c r="AC79" s="24">
        <v>107</v>
      </c>
      <c r="AD79" s="24">
        <v>54</v>
      </c>
      <c r="AE79" s="24">
        <v>161</v>
      </c>
      <c r="AF79" s="24">
        <v>361</v>
      </c>
      <c r="AG79" s="24">
        <v>84</v>
      </c>
      <c r="AH79" s="24">
        <v>445</v>
      </c>
      <c r="AI79" s="24">
        <v>91</v>
      </c>
      <c r="AJ79" s="24">
        <v>52</v>
      </c>
      <c r="AK79" s="24">
        <v>143</v>
      </c>
      <c r="AL79" s="24">
        <v>15</v>
      </c>
      <c r="AM79" s="24">
        <v>20</v>
      </c>
      <c r="AN79" s="24">
        <v>35</v>
      </c>
      <c r="AO79" s="24">
        <v>212</v>
      </c>
      <c r="AP79" s="24">
        <v>130</v>
      </c>
      <c r="AQ79" s="24">
        <v>342</v>
      </c>
      <c r="AR79" s="24">
        <v>10</v>
      </c>
      <c r="AS79" s="24">
        <v>14</v>
      </c>
      <c r="AT79" s="24">
        <v>24</v>
      </c>
      <c r="AU79" s="24">
        <v>46899</v>
      </c>
    </row>
    <row r="80" spans="1:47" ht="17.149999999999999" customHeight="1" x14ac:dyDescent="0.45">
      <c r="A80" s="23">
        <v>70</v>
      </c>
      <c r="B80" s="24">
        <v>13814</v>
      </c>
      <c r="C80" s="24">
        <v>16072</v>
      </c>
      <c r="D80" s="24">
        <v>29886</v>
      </c>
      <c r="E80" s="24">
        <v>3220</v>
      </c>
      <c r="F80" s="24">
        <v>2570</v>
      </c>
      <c r="G80" s="24">
        <v>5790</v>
      </c>
      <c r="H80" s="24">
        <v>3906</v>
      </c>
      <c r="I80" s="24">
        <v>2480</v>
      </c>
      <c r="J80" s="24">
        <v>6386</v>
      </c>
      <c r="K80" s="24">
        <v>247</v>
      </c>
      <c r="L80" s="24">
        <v>84</v>
      </c>
      <c r="M80" s="24">
        <v>331</v>
      </c>
      <c r="N80" s="24">
        <v>243</v>
      </c>
      <c r="O80" s="24">
        <v>225</v>
      </c>
      <c r="P80" s="24">
        <v>468</v>
      </c>
      <c r="Q80" s="24">
        <v>3827</v>
      </c>
      <c r="R80" s="24">
        <v>2907</v>
      </c>
      <c r="S80" s="24">
        <v>6734</v>
      </c>
      <c r="T80" s="24">
        <v>0</v>
      </c>
      <c r="U80" s="24">
        <v>0</v>
      </c>
      <c r="V80" s="24">
        <v>0</v>
      </c>
      <c r="W80" s="24">
        <v>265</v>
      </c>
      <c r="X80" s="24">
        <v>358</v>
      </c>
      <c r="Y80" s="24">
        <v>623</v>
      </c>
      <c r="Z80" s="24">
        <v>735</v>
      </c>
      <c r="AA80" s="24">
        <v>636</v>
      </c>
      <c r="AB80" s="24">
        <v>1371</v>
      </c>
      <c r="AC80" s="24">
        <v>118</v>
      </c>
      <c r="AD80" s="24">
        <v>45</v>
      </c>
      <c r="AE80" s="24">
        <v>163</v>
      </c>
      <c r="AF80" s="24">
        <v>364</v>
      </c>
      <c r="AG80" s="24">
        <v>73</v>
      </c>
      <c r="AH80" s="24">
        <v>437</v>
      </c>
      <c r="AI80" s="24">
        <v>93</v>
      </c>
      <c r="AJ80" s="24">
        <v>50</v>
      </c>
      <c r="AK80" s="24">
        <v>143</v>
      </c>
      <c r="AL80" s="24">
        <v>21</v>
      </c>
      <c r="AM80" s="24">
        <v>15</v>
      </c>
      <c r="AN80" s="24">
        <v>36</v>
      </c>
      <c r="AO80" s="24">
        <v>287</v>
      </c>
      <c r="AP80" s="24">
        <v>155</v>
      </c>
      <c r="AQ80" s="24">
        <v>442</v>
      </c>
      <c r="AR80" s="24">
        <v>22</v>
      </c>
      <c r="AS80" s="24">
        <v>11</v>
      </c>
      <c r="AT80" s="24">
        <v>33</v>
      </c>
      <c r="AU80" s="24">
        <v>52843</v>
      </c>
    </row>
    <row r="81" spans="1:47" ht="17.149999999999999" customHeight="1" x14ac:dyDescent="0.45">
      <c r="A81" s="23">
        <v>71</v>
      </c>
      <c r="B81" s="24">
        <v>13544</v>
      </c>
      <c r="C81" s="24">
        <v>17105</v>
      </c>
      <c r="D81" s="24">
        <v>30649</v>
      </c>
      <c r="E81" s="24">
        <v>3327</v>
      </c>
      <c r="F81" s="24">
        <v>2834</v>
      </c>
      <c r="G81" s="24">
        <v>6161</v>
      </c>
      <c r="H81" s="24">
        <v>3981</v>
      </c>
      <c r="I81" s="24">
        <v>2608</v>
      </c>
      <c r="J81" s="24">
        <v>6589</v>
      </c>
      <c r="K81" s="24">
        <v>271</v>
      </c>
      <c r="L81" s="24">
        <v>108</v>
      </c>
      <c r="M81" s="24">
        <v>379</v>
      </c>
      <c r="N81" s="24">
        <v>235</v>
      </c>
      <c r="O81" s="24">
        <v>225</v>
      </c>
      <c r="P81" s="24">
        <v>460</v>
      </c>
      <c r="Q81" s="24">
        <v>3934</v>
      </c>
      <c r="R81" s="24">
        <v>3224</v>
      </c>
      <c r="S81" s="24">
        <v>7158</v>
      </c>
      <c r="T81" s="24">
        <v>0</v>
      </c>
      <c r="U81" s="24">
        <v>0</v>
      </c>
      <c r="V81" s="24">
        <v>0</v>
      </c>
      <c r="W81" s="24">
        <v>269</v>
      </c>
      <c r="X81" s="24">
        <v>343</v>
      </c>
      <c r="Y81" s="24">
        <v>612</v>
      </c>
      <c r="Z81" s="24">
        <v>715</v>
      </c>
      <c r="AA81" s="24">
        <v>600</v>
      </c>
      <c r="AB81" s="24">
        <v>1315</v>
      </c>
      <c r="AC81" s="24">
        <v>138</v>
      </c>
      <c r="AD81" s="24">
        <v>84</v>
      </c>
      <c r="AE81" s="24">
        <v>222</v>
      </c>
      <c r="AF81" s="24">
        <v>392</v>
      </c>
      <c r="AG81" s="24">
        <v>78</v>
      </c>
      <c r="AH81" s="24">
        <v>470</v>
      </c>
      <c r="AI81" s="24">
        <v>66</v>
      </c>
      <c r="AJ81" s="24">
        <v>42</v>
      </c>
      <c r="AK81" s="24">
        <v>108</v>
      </c>
      <c r="AL81" s="24">
        <v>21</v>
      </c>
      <c r="AM81" s="24">
        <v>12</v>
      </c>
      <c r="AN81" s="24">
        <v>33</v>
      </c>
      <c r="AO81" s="24">
        <v>274</v>
      </c>
      <c r="AP81" s="24">
        <v>156</v>
      </c>
      <c r="AQ81" s="24">
        <v>430</v>
      </c>
      <c r="AR81" s="24">
        <v>11</v>
      </c>
      <c r="AS81" s="24">
        <v>14</v>
      </c>
      <c r="AT81" s="24">
        <v>25</v>
      </c>
      <c r="AU81" s="24">
        <v>54611</v>
      </c>
    </row>
    <row r="82" spans="1:47" ht="17.149999999999999" customHeight="1" x14ac:dyDescent="0.45">
      <c r="A82" s="23">
        <v>72</v>
      </c>
      <c r="B82" s="24">
        <v>17070</v>
      </c>
      <c r="C82" s="24">
        <v>22441</v>
      </c>
      <c r="D82" s="24">
        <v>39511</v>
      </c>
      <c r="E82" s="24">
        <v>4208</v>
      </c>
      <c r="F82" s="24">
        <v>3494</v>
      </c>
      <c r="G82" s="24">
        <v>7702</v>
      </c>
      <c r="H82" s="24">
        <v>5015</v>
      </c>
      <c r="I82" s="24">
        <v>3456</v>
      </c>
      <c r="J82" s="24">
        <v>8471</v>
      </c>
      <c r="K82" s="24">
        <v>345</v>
      </c>
      <c r="L82" s="24">
        <v>114</v>
      </c>
      <c r="M82" s="24">
        <v>459</v>
      </c>
      <c r="N82" s="24">
        <v>282</v>
      </c>
      <c r="O82" s="24">
        <v>266</v>
      </c>
      <c r="P82" s="24">
        <v>548</v>
      </c>
      <c r="Q82" s="24">
        <v>5087</v>
      </c>
      <c r="R82" s="24">
        <v>4283</v>
      </c>
      <c r="S82" s="24">
        <v>9370</v>
      </c>
      <c r="T82" s="24">
        <v>0</v>
      </c>
      <c r="U82" s="24">
        <v>0</v>
      </c>
      <c r="V82" s="24">
        <v>0</v>
      </c>
      <c r="W82" s="24">
        <v>282</v>
      </c>
      <c r="X82" s="24">
        <v>361</v>
      </c>
      <c r="Y82" s="24">
        <v>643</v>
      </c>
      <c r="Z82" s="24">
        <v>889</v>
      </c>
      <c r="AA82" s="24">
        <v>751</v>
      </c>
      <c r="AB82" s="24">
        <v>1640</v>
      </c>
      <c r="AC82" s="24">
        <v>152</v>
      </c>
      <c r="AD82" s="24">
        <v>76</v>
      </c>
      <c r="AE82" s="24">
        <v>228</v>
      </c>
      <c r="AF82" s="24">
        <v>440</v>
      </c>
      <c r="AG82" s="24">
        <v>97</v>
      </c>
      <c r="AH82" s="24">
        <v>537</v>
      </c>
      <c r="AI82" s="24">
        <v>57</v>
      </c>
      <c r="AJ82" s="24">
        <v>30</v>
      </c>
      <c r="AK82" s="24">
        <v>87</v>
      </c>
      <c r="AL82" s="24">
        <v>12</v>
      </c>
      <c r="AM82" s="24">
        <v>15</v>
      </c>
      <c r="AN82" s="24">
        <v>27</v>
      </c>
      <c r="AO82" s="24">
        <v>386</v>
      </c>
      <c r="AP82" s="24">
        <v>204</v>
      </c>
      <c r="AQ82" s="24">
        <v>590</v>
      </c>
      <c r="AR82" s="24">
        <v>16</v>
      </c>
      <c r="AS82" s="24">
        <v>14</v>
      </c>
      <c r="AT82" s="24">
        <v>30</v>
      </c>
      <c r="AU82" s="24">
        <v>69843</v>
      </c>
    </row>
    <row r="83" spans="1:47" ht="17.149999999999999" customHeight="1" x14ac:dyDescent="0.45">
      <c r="A83" s="23">
        <v>73</v>
      </c>
      <c r="B83" s="24">
        <v>13738</v>
      </c>
      <c r="C83" s="24">
        <v>19154</v>
      </c>
      <c r="D83" s="24">
        <v>32892</v>
      </c>
      <c r="E83" s="24">
        <v>3462</v>
      </c>
      <c r="F83" s="24">
        <v>2956</v>
      </c>
      <c r="G83" s="24">
        <v>6418</v>
      </c>
      <c r="H83" s="24">
        <v>4138</v>
      </c>
      <c r="I83" s="24">
        <v>3044</v>
      </c>
      <c r="J83" s="24">
        <v>7182</v>
      </c>
      <c r="K83" s="24">
        <v>300</v>
      </c>
      <c r="L83" s="24">
        <v>110</v>
      </c>
      <c r="M83" s="24">
        <v>410</v>
      </c>
      <c r="N83" s="24">
        <v>236</v>
      </c>
      <c r="O83" s="24">
        <v>183</v>
      </c>
      <c r="P83" s="24">
        <v>419</v>
      </c>
      <c r="Q83" s="24">
        <v>4356</v>
      </c>
      <c r="R83" s="24">
        <v>3891</v>
      </c>
      <c r="S83" s="24">
        <v>8247</v>
      </c>
      <c r="T83" s="24">
        <v>0</v>
      </c>
      <c r="U83" s="24">
        <v>0</v>
      </c>
      <c r="V83" s="24">
        <v>0</v>
      </c>
      <c r="W83" s="24">
        <v>197</v>
      </c>
      <c r="X83" s="24">
        <v>293</v>
      </c>
      <c r="Y83" s="24">
        <v>490</v>
      </c>
      <c r="Z83" s="24">
        <v>746</v>
      </c>
      <c r="AA83" s="24">
        <v>616</v>
      </c>
      <c r="AB83" s="24">
        <v>1362</v>
      </c>
      <c r="AC83" s="24">
        <v>120</v>
      </c>
      <c r="AD83" s="24">
        <v>62</v>
      </c>
      <c r="AE83" s="24">
        <v>182</v>
      </c>
      <c r="AF83" s="24">
        <v>386</v>
      </c>
      <c r="AG83" s="24">
        <v>59</v>
      </c>
      <c r="AH83" s="24">
        <v>445</v>
      </c>
      <c r="AI83" s="24">
        <v>39</v>
      </c>
      <c r="AJ83" s="24">
        <v>20</v>
      </c>
      <c r="AK83" s="24">
        <v>59</v>
      </c>
      <c r="AL83" s="24">
        <v>12</v>
      </c>
      <c r="AM83" s="24">
        <v>10</v>
      </c>
      <c r="AN83" s="24">
        <v>22</v>
      </c>
      <c r="AO83" s="24">
        <v>355</v>
      </c>
      <c r="AP83" s="24">
        <v>191</v>
      </c>
      <c r="AQ83" s="24">
        <v>546</v>
      </c>
      <c r="AR83" s="24">
        <v>13</v>
      </c>
      <c r="AS83" s="24">
        <v>17</v>
      </c>
      <c r="AT83" s="24">
        <v>30</v>
      </c>
      <c r="AU83" s="24">
        <v>58704</v>
      </c>
    </row>
    <row r="84" spans="1:47" ht="17.149999999999999" customHeight="1" x14ac:dyDescent="0.45">
      <c r="A84" s="23">
        <v>74</v>
      </c>
      <c r="B84" s="24">
        <v>11987</v>
      </c>
      <c r="C84" s="24">
        <v>17916</v>
      </c>
      <c r="D84" s="24">
        <v>29903</v>
      </c>
      <c r="E84" s="24">
        <v>3092</v>
      </c>
      <c r="F84" s="24">
        <v>2834</v>
      </c>
      <c r="G84" s="24">
        <v>5926</v>
      </c>
      <c r="H84" s="24">
        <v>4055</v>
      </c>
      <c r="I84" s="24">
        <v>2956</v>
      </c>
      <c r="J84" s="24">
        <v>7011</v>
      </c>
      <c r="K84" s="24">
        <v>239</v>
      </c>
      <c r="L84" s="24">
        <v>90</v>
      </c>
      <c r="M84" s="24">
        <v>329</v>
      </c>
      <c r="N84" s="24">
        <v>176</v>
      </c>
      <c r="O84" s="24">
        <v>146</v>
      </c>
      <c r="P84" s="24">
        <v>322</v>
      </c>
      <c r="Q84" s="24">
        <v>3807</v>
      </c>
      <c r="R84" s="24">
        <v>3598</v>
      </c>
      <c r="S84" s="24">
        <v>7405</v>
      </c>
      <c r="T84" s="24">
        <v>0</v>
      </c>
      <c r="U84" s="24">
        <v>0</v>
      </c>
      <c r="V84" s="24">
        <v>0</v>
      </c>
      <c r="W84" s="24">
        <v>154</v>
      </c>
      <c r="X84" s="24">
        <v>228</v>
      </c>
      <c r="Y84" s="24">
        <v>382</v>
      </c>
      <c r="Z84" s="24">
        <v>624</v>
      </c>
      <c r="AA84" s="24">
        <v>543</v>
      </c>
      <c r="AB84" s="24">
        <v>1167</v>
      </c>
      <c r="AC84" s="24">
        <v>100</v>
      </c>
      <c r="AD84" s="24">
        <v>57</v>
      </c>
      <c r="AE84" s="24">
        <v>157</v>
      </c>
      <c r="AF84" s="24">
        <v>347</v>
      </c>
      <c r="AG84" s="24">
        <v>69</v>
      </c>
      <c r="AH84" s="24">
        <v>416</v>
      </c>
      <c r="AI84" s="24">
        <v>30</v>
      </c>
      <c r="AJ84" s="24">
        <v>16</v>
      </c>
      <c r="AK84" s="24">
        <v>46</v>
      </c>
      <c r="AL84" s="24">
        <v>9</v>
      </c>
      <c r="AM84" s="24">
        <v>10</v>
      </c>
      <c r="AN84" s="24">
        <v>19</v>
      </c>
      <c r="AO84" s="24">
        <v>295</v>
      </c>
      <c r="AP84" s="24">
        <v>155</v>
      </c>
      <c r="AQ84" s="24">
        <v>450</v>
      </c>
      <c r="AR84" s="24">
        <v>12</v>
      </c>
      <c r="AS84" s="24">
        <v>7</v>
      </c>
      <c r="AT84" s="24">
        <v>19</v>
      </c>
      <c r="AU84" s="24">
        <v>53552</v>
      </c>
    </row>
    <row r="85" spans="1:47" ht="17.149999999999999" customHeight="1" x14ac:dyDescent="0.45">
      <c r="A85" s="23">
        <v>75</v>
      </c>
      <c r="B85" s="24">
        <v>12280</v>
      </c>
      <c r="C85" s="24">
        <v>19218</v>
      </c>
      <c r="D85" s="24">
        <v>31498</v>
      </c>
      <c r="E85" s="24">
        <v>3258</v>
      </c>
      <c r="F85" s="24">
        <v>2983</v>
      </c>
      <c r="G85" s="24">
        <v>6241</v>
      </c>
      <c r="H85" s="24">
        <v>4360</v>
      </c>
      <c r="I85" s="24">
        <v>3401</v>
      </c>
      <c r="J85" s="24">
        <v>7761</v>
      </c>
      <c r="K85" s="24">
        <v>261</v>
      </c>
      <c r="L85" s="24">
        <v>83</v>
      </c>
      <c r="M85" s="24">
        <v>344</v>
      </c>
      <c r="N85" s="24">
        <v>168</v>
      </c>
      <c r="O85" s="24">
        <v>175</v>
      </c>
      <c r="P85" s="24">
        <v>343</v>
      </c>
      <c r="Q85" s="24">
        <v>3872</v>
      </c>
      <c r="R85" s="24">
        <v>3916</v>
      </c>
      <c r="S85" s="24">
        <v>7788</v>
      </c>
      <c r="T85" s="24">
        <v>0</v>
      </c>
      <c r="U85" s="24">
        <v>0</v>
      </c>
      <c r="V85" s="24">
        <v>0</v>
      </c>
      <c r="W85" s="24">
        <v>112</v>
      </c>
      <c r="X85" s="24">
        <v>167</v>
      </c>
      <c r="Y85" s="24">
        <v>279</v>
      </c>
      <c r="Z85" s="24">
        <v>663</v>
      </c>
      <c r="AA85" s="24">
        <v>544</v>
      </c>
      <c r="AB85" s="24">
        <v>1207</v>
      </c>
      <c r="AC85" s="24">
        <v>101</v>
      </c>
      <c r="AD85" s="24">
        <v>64</v>
      </c>
      <c r="AE85" s="24">
        <v>165</v>
      </c>
      <c r="AF85" s="24">
        <v>343</v>
      </c>
      <c r="AG85" s="24">
        <v>61</v>
      </c>
      <c r="AH85" s="24">
        <v>404</v>
      </c>
      <c r="AI85" s="24">
        <v>15</v>
      </c>
      <c r="AJ85" s="24">
        <v>14</v>
      </c>
      <c r="AK85" s="24">
        <v>29</v>
      </c>
      <c r="AL85" s="24">
        <v>9</v>
      </c>
      <c r="AM85" s="24">
        <v>12</v>
      </c>
      <c r="AN85" s="24">
        <v>21</v>
      </c>
      <c r="AO85" s="24">
        <v>304</v>
      </c>
      <c r="AP85" s="24">
        <v>224</v>
      </c>
      <c r="AQ85" s="24">
        <v>528</v>
      </c>
      <c r="AR85" s="24">
        <v>13</v>
      </c>
      <c r="AS85" s="24">
        <v>5</v>
      </c>
      <c r="AT85" s="24">
        <v>18</v>
      </c>
      <c r="AU85" s="24">
        <v>56626</v>
      </c>
    </row>
    <row r="86" spans="1:47" ht="17.149999999999999" customHeight="1" x14ac:dyDescent="0.45">
      <c r="A86" s="25">
        <v>76</v>
      </c>
      <c r="B86" s="22">
        <v>10803</v>
      </c>
      <c r="C86" s="22">
        <v>18032</v>
      </c>
      <c r="D86" s="22">
        <v>28835</v>
      </c>
      <c r="E86" s="22">
        <v>2885</v>
      </c>
      <c r="F86" s="22">
        <v>2791</v>
      </c>
      <c r="G86" s="22">
        <v>5676</v>
      </c>
      <c r="H86" s="22">
        <v>4200</v>
      </c>
      <c r="I86" s="22">
        <v>3236</v>
      </c>
      <c r="J86" s="22">
        <v>7436</v>
      </c>
      <c r="K86" s="22">
        <v>226</v>
      </c>
      <c r="L86" s="22">
        <v>102</v>
      </c>
      <c r="M86" s="22">
        <v>328</v>
      </c>
      <c r="N86" s="22">
        <v>147</v>
      </c>
      <c r="O86" s="22">
        <v>96</v>
      </c>
      <c r="P86" s="22">
        <v>243</v>
      </c>
      <c r="Q86" s="22">
        <v>3536</v>
      </c>
      <c r="R86" s="22">
        <v>3753</v>
      </c>
      <c r="S86" s="22">
        <v>7289</v>
      </c>
      <c r="T86" s="22">
        <v>0</v>
      </c>
      <c r="U86" s="22">
        <v>0</v>
      </c>
      <c r="V86" s="22">
        <v>0</v>
      </c>
      <c r="W86" s="22">
        <v>101</v>
      </c>
      <c r="X86" s="22">
        <v>190</v>
      </c>
      <c r="Y86" s="22">
        <v>291</v>
      </c>
      <c r="Z86" s="22">
        <v>559</v>
      </c>
      <c r="AA86" s="22">
        <v>470</v>
      </c>
      <c r="AB86" s="22">
        <v>1029</v>
      </c>
      <c r="AC86" s="22">
        <v>85</v>
      </c>
      <c r="AD86" s="22">
        <v>57</v>
      </c>
      <c r="AE86" s="22">
        <v>142</v>
      </c>
      <c r="AF86" s="22">
        <v>311</v>
      </c>
      <c r="AG86" s="22">
        <v>52</v>
      </c>
      <c r="AH86" s="22">
        <v>363</v>
      </c>
      <c r="AI86" s="22">
        <v>15</v>
      </c>
      <c r="AJ86" s="22">
        <v>12</v>
      </c>
      <c r="AK86" s="22">
        <v>27</v>
      </c>
      <c r="AL86" s="22">
        <v>11</v>
      </c>
      <c r="AM86" s="22">
        <v>10</v>
      </c>
      <c r="AN86" s="22">
        <v>21</v>
      </c>
      <c r="AO86" s="22">
        <v>289</v>
      </c>
      <c r="AP86" s="22">
        <v>190</v>
      </c>
      <c r="AQ86" s="22">
        <v>479</v>
      </c>
      <c r="AR86" s="22">
        <v>10</v>
      </c>
      <c r="AS86" s="22">
        <v>7</v>
      </c>
      <c r="AT86" s="22">
        <v>17</v>
      </c>
      <c r="AU86" s="22">
        <v>52176</v>
      </c>
    </row>
    <row r="87" spans="1:47" ht="17.149999999999999" customHeight="1" x14ac:dyDescent="0.45">
      <c r="A87" s="23">
        <v>77</v>
      </c>
      <c r="B87" s="24">
        <v>9536</v>
      </c>
      <c r="C87" s="24">
        <v>17493</v>
      </c>
      <c r="D87" s="24">
        <v>27029</v>
      </c>
      <c r="E87" s="24">
        <v>2744</v>
      </c>
      <c r="F87" s="24">
        <v>2654</v>
      </c>
      <c r="G87" s="24">
        <v>5398</v>
      </c>
      <c r="H87" s="24">
        <v>4058</v>
      </c>
      <c r="I87" s="24">
        <v>3338</v>
      </c>
      <c r="J87" s="24">
        <v>7396</v>
      </c>
      <c r="K87" s="24">
        <v>199</v>
      </c>
      <c r="L87" s="24">
        <v>72</v>
      </c>
      <c r="M87" s="24">
        <v>271</v>
      </c>
      <c r="N87" s="24">
        <v>117</v>
      </c>
      <c r="O87" s="24">
        <v>114</v>
      </c>
      <c r="P87" s="24">
        <v>231</v>
      </c>
      <c r="Q87" s="24">
        <v>3153</v>
      </c>
      <c r="R87" s="24">
        <v>3616</v>
      </c>
      <c r="S87" s="24">
        <v>6769</v>
      </c>
      <c r="T87" s="24">
        <v>0</v>
      </c>
      <c r="U87" s="24">
        <v>0</v>
      </c>
      <c r="V87" s="24">
        <v>0</v>
      </c>
      <c r="W87" s="24">
        <v>80</v>
      </c>
      <c r="X87" s="24">
        <v>143</v>
      </c>
      <c r="Y87" s="24">
        <v>223</v>
      </c>
      <c r="Z87" s="24">
        <v>530</v>
      </c>
      <c r="AA87" s="24">
        <v>464</v>
      </c>
      <c r="AB87" s="24">
        <v>994</v>
      </c>
      <c r="AC87" s="24">
        <v>77</v>
      </c>
      <c r="AD87" s="24">
        <v>55</v>
      </c>
      <c r="AE87" s="24">
        <v>132</v>
      </c>
      <c r="AF87" s="24">
        <v>269</v>
      </c>
      <c r="AG87" s="24">
        <v>41</v>
      </c>
      <c r="AH87" s="24">
        <v>310</v>
      </c>
      <c r="AI87" s="24">
        <v>15</v>
      </c>
      <c r="AJ87" s="24">
        <v>9</v>
      </c>
      <c r="AK87" s="24">
        <v>24</v>
      </c>
      <c r="AL87" s="24">
        <v>7</v>
      </c>
      <c r="AM87" s="24">
        <v>2</v>
      </c>
      <c r="AN87" s="24">
        <v>9</v>
      </c>
      <c r="AO87" s="24">
        <v>291</v>
      </c>
      <c r="AP87" s="24">
        <v>167</v>
      </c>
      <c r="AQ87" s="24">
        <v>458</v>
      </c>
      <c r="AR87" s="24">
        <v>7</v>
      </c>
      <c r="AS87" s="24">
        <v>4</v>
      </c>
      <c r="AT87" s="24">
        <v>11</v>
      </c>
      <c r="AU87" s="24">
        <v>49255</v>
      </c>
    </row>
    <row r="88" spans="1:47" ht="17.149999999999999" customHeight="1" x14ac:dyDescent="0.45">
      <c r="A88" s="23">
        <v>78</v>
      </c>
      <c r="B88" s="24">
        <v>8475</v>
      </c>
      <c r="C88" s="24">
        <v>16603</v>
      </c>
      <c r="D88" s="24">
        <v>25078</v>
      </c>
      <c r="E88" s="24">
        <v>2371</v>
      </c>
      <c r="F88" s="24">
        <v>2512</v>
      </c>
      <c r="G88" s="24">
        <v>4883</v>
      </c>
      <c r="H88" s="24">
        <v>4028</v>
      </c>
      <c r="I88" s="24">
        <v>3414</v>
      </c>
      <c r="J88" s="24">
        <v>7442</v>
      </c>
      <c r="K88" s="24">
        <v>163</v>
      </c>
      <c r="L88" s="24">
        <v>72</v>
      </c>
      <c r="M88" s="24">
        <v>235</v>
      </c>
      <c r="N88" s="24">
        <v>115</v>
      </c>
      <c r="O88" s="24">
        <v>117</v>
      </c>
      <c r="P88" s="24">
        <v>232</v>
      </c>
      <c r="Q88" s="24">
        <v>2966</v>
      </c>
      <c r="R88" s="24">
        <v>3675</v>
      </c>
      <c r="S88" s="24">
        <v>6641</v>
      </c>
      <c r="T88" s="24">
        <v>0</v>
      </c>
      <c r="U88" s="24">
        <v>0</v>
      </c>
      <c r="V88" s="24">
        <v>0</v>
      </c>
      <c r="W88" s="24">
        <v>73</v>
      </c>
      <c r="X88" s="24">
        <v>114</v>
      </c>
      <c r="Y88" s="24">
        <v>187</v>
      </c>
      <c r="Z88" s="24">
        <v>439</v>
      </c>
      <c r="AA88" s="24">
        <v>395</v>
      </c>
      <c r="AB88" s="24">
        <v>834</v>
      </c>
      <c r="AC88" s="24">
        <v>76</v>
      </c>
      <c r="AD88" s="24">
        <v>60</v>
      </c>
      <c r="AE88" s="24">
        <v>136</v>
      </c>
      <c r="AF88" s="24">
        <v>255</v>
      </c>
      <c r="AG88" s="24">
        <v>43</v>
      </c>
      <c r="AH88" s="24">
        <v>298</v>
      </c>
      <c r="AI88" s="24">
        <v>5</v>
      </c>
      <c r="AJ88" s="24">
        <v>3</v>
      </c>
      <c r="AK88" s="24">
        <v>8</v>
      </c>
      <c r="AL88" s="24">
        <v>4</v>
      </c>
      <c r="AM88" s="24">
        <v>11</v>
      </c>
      <c r="AN88" s="24">
        <v>15</v>
      </c>
      <c r="AO88" s="24">
        <v>267</v>
      </c>
      <c r="AP88" s="24">
        <v>181</v>
      </c>
      <c r="AQ88" s="24">
        <v>448</v>
      </c>
      <c r="AR88" s="24">
        <v>3</v>
      </c>
      <c r="AS88" s="24">
        <v>3</v>
      </c>
      <c r="AT88" s="24">
        <v>6</v>
      </c>
      <c r="AU88" s="24">
        <v>46443</v>
      </c>
    </row>
    <row r="89" spans="1:47" ht="17.149999999999999" customHeight="1" x14ac:dyDescent="0.45">
      <c r="A89" s="23">
        <v>79</v>
      </c>
      <c r="B89" s="24">
        <v>7624</v>
      </c>
      <c r="C89" s="24">
        <v>15709</v>
      </c>
      <c r="D89" s="24">
        <v>23333</v>
      </c>
      <c r="E89" s="24">
        <v>2274</v>
      </c>
      <c r="F89" s="24">
        <v>2574</v>
      </c>
      <c r="G89" s="24">
        <v>4848</v>
      </c>
      <c r="H89" s="24">
        <v>3928</v>
      </c>
      <c r="I89" s="24">
        <v>3632</v>
      </c>
      <c r="J89" s="24">
        <v>7560</v>
      </c>
      <c r="K89" s="24">
        <v>191</v>
      </c>
      <c r="L89" s="24">
        <v>65</v>
      </c>
      <c r="M89" s="24">
        <v>256</v>
      </c>
      <c r="N89" s="24">
        <v>76</v>
      </c>
      <c r="O89" s="24">
        <v>87</v>
      </c>
      <c r="P89" s="24">
        <v>163</v>
      </c>
      <c r="Q89" s="24">
        <v>2737</v>
      </c>
      <c r="R89" s="24">
        <v>3461</v>
      </c>
      <c r="S89" s="24">
        <v>6198</v>
      </c>
      <c r="T89" s="24">
        <v>0</v>
      </c>
      <c r="U89" s="24">
        <v>0</v>
      </c>
      <c r="V89" s="24">
        <v>0</v>
      </c>
      <c r="W89" s="24">
        <v>54</v>
      </c>
      <c r="X89" s="24">
        <v>98</v>
      </c>
      <c r="Y89" s="24">
        <v>152</v>
      </c>
      <c r="Z89" s="24">
        <v>424</v>
      </c>
      <c r="AA89" s="24">
        <v>372</v>
      </c>
      <c r="AB89" s="24">
        <v>796</v>
      </c>
      <c r="AC89" s="24">
        <v>77</v>
      </c>
      <c r="AD89" s="24">
        <v>53</v>
      </c>
      <c r="AE89" s="24">
        <v>130</v>
      </c>
      <c r="AF89" s="24">
        <v>225</v>
      </c>
      <c r="AG89" s="24">
        <v>38</v>
      </c>
      <c r="AH89" s="24">
        <v>263</v>
      </c>
      <c r="AI89" s="24">
        <v>3</v>
      </c>
      <c r="AJ89" s="24">
        <v>2</v>
      </c>
      <c r="AK89" s="24">
        <v>5</v>
      </c>
      <c r="AL89" s="24">
        <v>5</v>
      </c>
      <c r="AM89" s="24">
        <v>10</v>
      </c>
      <c r="AN89" s="24">
        <v>15</v>
      </c>
      <c r="AO89" s="24">
        <v>258</v>
      </c>
      <c r="AP89" s="24">
        <v>178</v>
      </c>
      <c r="AQ89" s="24">
        <v>436</v>
      </c>
      <c r="AR89" s="24">
        <v>4</v>
      </c>
      <c r="AS89" s="24">
        <v>1</v>
      </c>
      <c r="AT89" s="24">
        <v>5</v>
      </c>
      <c r="AU89" s="24">
        <v>44160</v>
      </c>
    </row>
    <row r="90" spans="1:47" ht="17.149999999999999" customHeight="1" x14ac:dyDescent="0.45">
      <c r="A90" s="23">
        <v>80</v>
      </c>
      <c r="B90" s="24">
        <v>6133</v>
      </c>
      <c r="C90" s="24">
        <v>13761</v>
      </c>
      <c r="D90" s="24">
        <v>19894</v>
      </c>
      <c r="E90" s="24">
        <v>2048</v>
      </c>
      <c r="F90" s="24">
        <v>2311</v>
      </c>
      <c r="G90" s="24">
        <v>4359</v>
      </c>
      <c r="H90" s="24">
        <v>3728</v>
      </c>
      <c r="I90" s="24">
        <v>3533</v>
      </c>
      <c r="J90" s="24">
        <v>7261</v>
      </c>
      <c r="K90" s="24">
        <v>123</v>
      </c>
      <c r="L90" s="24">
        <v>64</v>
      </c>
      <c r="M90" s="24">
        <v>187</v>
      </c>
      <c r="N90" s="24">
        <v>71</v>
      </c>
      <c r="O90" s="24">
        <v>57</v>
      </c>
      <c r="P90" s="24">
        <v>128</v>
      </c>
      <c r="Q90" s="24">
        <v>2239</v>
      </c>
      <c r="R90" s="24">
        <v>3133</v>
      </c>
      <c r="S90" s="24">
        <v>5372</v>
      </c>
      <c r="T90" s="24">
        <v>0</v>
      </c>
      <c r="U90" s="24">
        <v>0</v>
      </c>
      <c r="V90" s="24">
        <v>0</v>
      </c>
      <c r="W90" s="24">
        <v>37</v>
      </c>
      <c r="X90" s="24">
        <v>89</v>
      </c>
      <c r="Y90" s="24">
        <v>126</v>
      </c>
      <c r="Z90" s="24">
        <v>311</v>
      </c>
      <c r="AA90" s="24">
        <v>306</v>
      </c>
      <c r="AB90" s="24">
        <v>617</v>
      </c>
      <c r="AC90" s="24">
        <v>56</v>
      </c>
      <c r="AD90" s="24">
        <v>47</v>
      </c>
      <c r="AE90" s="24">
        <v>103</v>
      </c>
      <c r="AF90" s="24">
        <v>168</v>
      </c>
      <c r="AG90" s="24">
        <v>40</v>
      </c>
      <c r="AH90" s="24">
        <v>208</v>
      </c>
      <c r="AI90" s="24">
        <v>2</v>
      </c>
      <c r="AJ90" s="24">
        <v>3</v>
      </c>
      <c r="AK90" s="24">
        <v>5</v>
      </c>
      <c r="AL90" s="24">
        <v>4</v>
      </c>
      <c r="AM90" s="24">
        <v>4</v>
      </c>
      <c r="AN90" s="24">
        <v>8</v>
      </c>
      <c r="AO90" s="24">
        <v>238</v>
      </c>
      <c r="AP90" s="24">
        <v>134</v>
      </c>
      <c r="AQ90" s="24">
        <v>372</v>
      </c>
      <c r="AR90" s="24">
        <v>2</v>
      </c>
      <c r="AS90" s="24">
        <v>2</v>
      </c>
      <c r="AT90" s="24">
        <v>4</v>
      </c>
      <c r="AU90" s="24">
        <v>38644</v>
      </c>
    </row>
    <row r="91" spans="1:47" ht="17.149999999999999" customHeight="1" x14ac:dyDescent="0.45">
      <c r="A91" s="23">
        <v>81</v>
      </c>
      <c r="B91" s="24">
        <v>4794</v>
      </c>
      <c r="C91" s="24">
        <v>11458</v>
      </c>
      <c r="D91" s="24">
        <v>16252</v>
      </c>
      <c r="E91" s="24">
        <v>1624</v>
      </c>
      <c r="F91" s="24">
        <v>2109</v>
      </c>
      <c r="G91" s="24">
        <v>3733</v>
      </c>
      <c r="H91" s="24">
        <v>3312</v>
      </c>
      <c r="I91" s="24">
        <v>3326</v>
      </c>
      <c r="J91" s="24">
        <v>6638</v>
      </c>
      <c r="K91" s="24">
        <v>95</v>
      </c>
      <c r="L91" s="24">
        <v>55</v>
      </c>
      <c r="M91" s="24">
        <v>150</v>
      </c>
      <c r="N91" s="24">
        <v>45</v>
      </c>
      <c r="O91" s="24">
        <v>63</v>
      </c>
      <c r="P91" s="24">
        <v>108</v>
      </c>
      <c r="Q91" s="24">
        <v>1749</v>
      </c>
      <c r="R91" s="24">
        <v>2753</v>
      </c>
      <c r="S91" s="24">
        <v>4502</v>
      </c>
      <c r="T91" s="24">
        <v>0</v>
      </c>
      <c r="U91" s="24">
        <v>0</v>
      </c>
      <c r="V91" s="24">
        <v>0</v>
      </c>
      <c r="W91" s="24">
        <v>33</v>
      </c>
      <c r="X91" s="24">
        <v>47</v>
      </c>
      <c r="Y91" s="24">
        <v>80</v>
      </c>
      <c r="Z91" s="24">
        <v>240</v>
      </c>
      <c r="AA91" s="24">
        <v>261</v>
      </c>
      <c r="AB91" s="24">
        <v>501</v>
      </c>
      <c r="AC91" s="24">
        <v>35</v>
      </c>
      <c r="AD91" s="24">
        <v>34</v>
      </c>
      <c r="AE91" s="24">
        <v>69</v>
      </c>
      <c r="AF91" s="24">
        <v>156</v>
      </c>
      <c r="AG91" s="24">
        <v>26</v>
      </c>
      <c r="AH91" s="24">
        <v>182</v>
      </c>
      <c r="AI91" s="24">
        <v>1</v>
      </c>
      <c r="AJ91" s="24">
        <v>1</v>
      </c>
      <c r="AK91" s="24">
        <v>2</v>
      </c>
      <c r="AL91" s="24">
        <v>1</v>
      </c>
      <c r="AM91" s="24">
        <v>2</v>
      </c>
      <c r="AN91" s="24">
        <v>3</v>
      </c>
      <c r="AO91" s="24">
        <v>168</v>
      </c>
      <c r="AP91" s="24">
        <v>150</v>
      </c>
      <c r="AQ91" s="24">
        <v>318</v>
      </c>
      <c r="AR91" s="24">
        <v>4</v>
      </c>
      <c r="AS91" s="24">
        <v>2</v>
      </c>
      <c r="AT91" s="24">
        <v>6</v>
      </c>
      <c r="AU91" s="24">
        <v>32544</v>
      </c>
    </row>
    <row r="92" spans="1:47" ht="17.149999999999999" customHeight="1" x14ac:dyDescent="0.45">
      <c r="A92" s="23">
        <v>82</v>
      </c>
      <c r="B92" s="24">
        <v>4014</v>
      </c>
      <c r="C92" s="24">
        <v>10128</v>
      </c>
      <c r="D92" s="24">
        <v>14142</v>
      </c>
      <c r="E92" s="24">
        <v>1427</v>
      </c>
      <c r="F92" s="24">
        <v>1954</v>
      </c>
      <c r="G92" s="24">
        <v>3381</v>
      </c>
      <c r="H92" s="24">
        <v>3357</v>
      </c>
      <c r="I92" s="24">
        <v>3352</v>
      </c>
      <c r="J92" s="24">
        <v>6709</v>
      </c>
      <c r="K92" s="24">
        <v>89</v>
      </c>
      <c r="L92" s="24">
        <v>40</v>
      </c>
      <c r="M92" s="24">
        <v>129</v>
      </c>
      <c r="N92" s="24">
        <v>35</v>
      </c>
      <c r="O92" s="24">
        <v>47</v>
      </c>
      <c r="P92" s="24">
        <v>82</v>
      </c>
      <c r="Q92" s="24">
        <v>1467</v>
      </c>
      <c r="R92" s="24">
        <v>2483</v>
      </c>
      <c r="S92" s="24">
        <v>3950</v>
      </c>
      <c r="T92" s="24">
        <v>0</v>
      </c>
      <c r="U92" s="24">
        <v>0</v>
      </c>
      <c r="V92" s="24">
        <v>0</v>
      </c>
      <c r="W92" s="24">
        <v>22</v>
      </c>
      <c r="X92" s="24">
        <v>39</v>
      </c>
      <c r="Y92" s="24">
        <v>61</v>
      </c>
      <c r="Z92" s="24">
        <v>214</v>
      </c>
      <c r="AA92" s="24">
        <v>220</v>
      </c>
      <c r="AB92" s="24">
        <v>434</v>
      </c>
      <c r="AC92" s="24">
        <v>36</v>
      </c>
      <c r="AD92" s="24">
        <v>30</v>
      </c>
      <c r="AE92" s="24">
        <v>66</v>
      </c>
      <c r="AF92" s="24">
        <v>114</v>
      </c>
      <c r="AG92" s="24">
        <v>20</v>
      </c>
      <c r="AH92" s="24">
        <v>134</v>
      </c>
      <c r="AI92" s="24">
        <v>2</v>
      </c>
      <c r="AJ92" s="24">
        <v>0</v>
      </c>
      <c r="AK92" s="24">
        <v>2</v>
      </c>
      <c r="AL92" s="24">
        <v>2</v>
      </c>
      <c r="AM92" s="24">
        <v>4</v>
      </c>
      <c r="AN92" s="24">
        <v>6</v>
      </c>
      <c r="AO92" s="24">
        <v>148</v>
      </c>
      <c r="AP92" s="24">
        <v>132</v>
      </c>
      <c r="AQ92" s="24">
        <v>280</v>
      </c>
      <c r="AR92" s="24">
        <v>1</v>
      </c>
      <c r="AS92" s="24">
        <v>3</v>
      </c>
      <c r="AT92" s="24">
        <v>4</v>
      </c>
      <c r="AU92" s="24">
        <v>29380</v>
      </c>
    </row>
    <row r="93" spans="1:47" ht="17.149999999999999" customHeight="1" x14ac:dyDescent="0.45">
      <c r="A93" s="23">
        <v>83</v>
      </c>
      <c r="B93" s="24">
        <v>2955</v>
      </c>
      <c r="C93" s="24">
        <v>8086</v>
      </c>
      <c r="D93" s="24">
        <v>11041</v>
      </c>
      <c r="E93" s="24">
        <v>1078</v>
      </c>
      <c r="F93" s="24">
        <v>1642</v>
      </c>
      <c r="G93" s="24">
        <v>2720</v>
      </c>
      <c r="H93" s="24">
        <v>2697</v>
      </c>
      <c r="I93" s="24">
        <v>2990</v>
      </c>
      <c r="J93" s="24">
        <v>5687</v>
      </c>
      <c r="K93" s="24">
        <v>54</v>
      </c>
      <c r="L93" s="24">
        <v>26</v>
      </c>
      <c r="M93" s="24">
        <v>80</v>
      </c>
      <c r="N93" s="24">
        <v>25</v>
      </c>
      <c r="O93" s="24">
        <v>29</v>
      </c>
      <c r="P93" s="24">
        <v>54</v>
      </c>
      <c r="Q93" s="24">
        <v>1006</v>
      </c>
      <c r="R93" s="24">
        <v>2111</v>
      </c>
      <c r="S93" s="24">
        <v>3117</v>
      </c>
      <c r="T93" s="24">
        <v>0</v>
      </c>
      <c r="U93" s="24">
        <v>0</v>
      </c>
      <c r="V93" s="24">
        <v>0</v>
      </c>
      <c r="W93" s="24">
        <v>17</v>
      </c>
      <c r="X93" s="24">
        <v>49</v>
      </c>
      <c r="Y93" s="24">
        <v>66</v>
      </c>
      <c r="Z93" s="24">
        <v>147</v>
      </c>
      <c r="AA93" s="24">
        <v>192</v>
      </c>
      <c r="AB93" s="24">
        <v>339</v>
      </c>
      <c r="AC93" s="24">
        <v>26</v>
      </c>
      <c r="AD93" s="24">
        <v>32</v>
      </c>
      <c r="AE93" s="24">
        <v>58</v>
      </c>
      <c r="AF93" s="24">
        <v>82</v>
      </c>
      <c r="AG93" s="24">
        <v>18</v>
      </c>
      <c r="AH93" s="24">
        <v>100</v>
      </c>
      <c r="AI93" s="24">
        <v>0</v>
      </c>
      <c r="AJ93" s="24">
        <v>2</v>
      </c>
      <c r="AK93" s="24">
        <v>2</v>
      </c>
      <c r="AL93" s="24">
        <v>1</v>
      </c>
      <c r="AM93" s="24">
        <v>4</v>
      </c>
      <c r="AN93" s="24">
        <v>5</v>
      </c>
      <c r="AO93" s="24">
        <v>119</v>
      </c>
      <c r="AP93" s="24">
        <v>118</v>
      </c>
      <c r="AQ93" s="24">
        <v>237</v>
      </c>
      <c r="AR93" s="24">
        <v>1</v>
      </c>
      <c r="AS93" s="24">
        <v>1</v>
      </c>
      <c r="AT93" s="24">
        <v>2</v>
      </c>
      <c r="AU93" s="24">
        <v>23508</v>
      </c>
    </row>
    <row r="94" spans="1:47" ht="17.149999999999999" customHeight="1" x14ac:dyDescent="0.45">
      <c r="A94" s="23">
        <v>84</v>
      </c>
      <c r="B94" s="24">
        <v>2379</v>
      </c>
      <c r="C94" s="24">
        <v>7147</v>
      </c>
      <c r="D94" s="24">
        <v>9526</v>
      </c>
      <c r="E94" s="24">
        <v>885</v>
      </c>
      <c r="F94" s="24">
        <v>1517</v>
      </c>
      <c r="G94" s="24">
        <v>2402</v>
      </c>
      <c r="H94" s="24">
        <v>2491</v>
      </c>
      <c r="I94" s="24">
        <v>3033</v>
      </c>
      <c r="J94" s="24">
        <v>5524</v>
      </c>
      <c r="K94" s="24">
        <v>62</v>
      </c>
      <c r="L94" s="24">
        <v>35</v>
      </c>
      <c r="M94" s="24">
        <v>97</v>
      </c>
      <c r="N94" s="24">
        <v>24</v>
      </c>
      <c r="O94" s="24">
        <v>29</v>
      </c>
      <c r="P94" s="24">
        <v>53</v>
      </c>
      <c r="Q94" s="24">
        <v>897</v>
      </c>
      <c r="R94" s="24">
        <v>1911</v>
      </c>
      <c r="S94" s="24">
        <v>2808</v>
      </c>
      <c r="T94" s="24">
        <v>0</v>
      </c>
      <c r="U94" s="24">
        <v>0</v>
      </c>
      <c r="V94" s="24">
        <v>0</v>
      </c>
      <c r="W94" s="24">
        <v>4</v>
      </c>
      <c r="X94" s="24">
        <v>36</v>
      </c>
      <c r="Y94" s="24">
        <v>40</v>
      </c>
      <c r="Z94" s="24">
        <v>145</v>
      </c>
      <c r="AA94" s="24">
        <v>147</v>
      </c>
      <c r="AB94" s="24">
        <v>292</v>
      </c>
      <c r="AC94" s="24">
        <v>23</v>
      </c>
      <c r="AD94" s="24">
        <v>25</v>
      </c>
      <c r="AE94" s="24">
        <v>48</v>
      </c>
      <c r="AF94" s="24">
        <v>57</v>
      </c>
      <c r="AG94" s="24">
        <v>20</v>
      </c>
      <c r="AH94" s="24">
        <v>77</v>
      </c>
      <c r="AI94" s="24">
        <v>1</v>
      </c>
      <c r="AJ94" s="24">
        <v>1</v>
      </c>
      <c r="AK94" s="24">
        <v>2</v>
      </c>
      <c r="AL94" s="24">
        <v>3</v>
      </c>
      <c r="AM94" s="24">
        <v>3</v>
      </c>
      <c r="AN94" s="24">
        <v>6</v>
      </c>
      <c r="AO94" s="24">
        <v>90</v>
      </c>
      <c r="AP94" s="24">
        <v>110</v>
      </c>
      <c r="AQ94" s="24">
        <v>200</v>
      </c>
      <c r="AR94" s="24">
        <v>0</v>
      </c>
      <c r="AS94" s="24">
        <v>1</v>
      </c>
      <c r="AT94" s="24">
        <v>1</v>
      </c>
      <c r="AU94" s="24">
        <v>21076</v>
      </c>
    </row>
    <row r="95" spans="1:47" ht="17.149999999999999" customHeight="1" x14ac:dyDescent="0.45">
      <c r="A95" s="23">
        <v>85</v>
      </c>
      <c r="B95" s="24">
        <v>2040</v>
      </c>
      <c r="C95" s="24">
        <v>5776</v>
      </c>
      <c r="D95" s="24">
        <v>7816</v>
      </c>
      <c r="E95" s="24">
        <v>869</v>
      </c>
      <c r="F95" s="24">
        <v>1364</v>
      </c>
      <c r="G95" s="24">
        <v>2233</v>
      </c>
      <c r="H95" s="24">
        <v>2167</v>
      </c>
      <c r="I95" s="24">
        <v>2799</v>
      </c>
      <c r="J95" s="24">
        <v>4966</v>
      </c>
      <c r="K95" s="24">
        <v>50</v>
      </c>
      <c r="L95" s="24">
        <v>32</v>
      </c>
      <c r="M95" s="24">
        <v>82</v>
      </c>
      <c r="N95" s="24">
        <v>19</v>
      </c>
      <c r="O95" s="24">
        <v>24</v>
      </c>
      <c r="P95" s="24">
        <v>43</v>
      </c>
      <c r="Q95" s="24">
        <v>787</v>
      </c>
      <c r="R95" s="24">
        <v>1670</v>
      </c>
      <c r="S95" s="24">
        <v>2457</v>
      </c>
      <c r="T95" s="24">
        <v>0</v>
      </c>
      <c r="U95" s="24">
        <v>0</v>
      </c>
      <c r="V95" s="24">
        <v>0</v>
      </c>
      <c r="W95" s="24">
        <v>7</v>
      </c>
      <c r="X95" s="24">
        <v>17</v>
      </c>
      <c r="Y95" s="24">
        <v>24</v>
      </c>
      <c r="Z95" s="24">
        <v>119</v>
      </c>
      <c r="AA95" s="24">
        <v>127</v>
      </c>
      <c r="AB95" s="24">
        <v>246</v>
      </c>
      <c r="AC95" s="24">
        <v>15</v>
      </c>
      <c r="AD95" s="24">
        <v>21</v>
      </c>
      <c r="AE95" s="24">
        <v>36</v>
      </c>
      <c r="AF95" s="24">
        <v>49</v>
      </c>
      <c r="AG95" s="24">
        <v>20</v>
      </c>
      <c r="AH95" s="24">
        <v>69</v>
      </c>
      <c r="AI95" s="24">
        <v>1</v>
      </c>
      <c r="AJ95" s="24">
        <v>0</v>
      </c>
      <c r="AK95" s="24">
        <v>1</v>
      </c>
      <c r="AL95" s="24">
        <v>1</v>
      </c>
      <c r="AM95" s="24">
        <v>2</v>
      </c>
      <c r="AN95" s="24">
        <v>3</v>
      </c>
      <c r="AO95" s="24">
        <v>87</v>
      </c>
      <c r="AP95" s="24">
        <v>68</v>
      </c>
      <c r="AQ95" s="24">
        <v>155</v>
      </c>
      <c r="AR95" s="24">
        <v>0</v>
      </c>
      <c r="AS95" s="24">
        <v>0</v>
      </c>
      <c r="AT95" s="24">
        <v>0</v>
      </c>
      <c r="AU95" s="24">
        <v>18131</v>
      </c>
    </row>
    <row r="96" spans="1:47" ht="17.149999999999999" customHeight="1" x14ac:dyDescent="0.45">
      <c r="A96" s="23">
        <v>86</v>
      </c>
      <c r="B96" s="24">
        <v>1545</v>
      </c>
      <c r="C96" s="24">
        <v>4677</v>
      </c>
      <c r="D96" s="24">
        <v>6222</v>
      </c>
      <c r="E96" s="24">
        <v>699</v>
      </c>
      <c r="F96" s="24">
        <v>1262</v>
      </c>
      <c r="G96" s="24">
        <v>1961</v>
      </c>
      <c r="H96" s="24">
        <v>1784</v>
      </c>
      <c r="I96" s="24">
        <v>2548</v>
      </c>
      <c r="J96" s="24">
        <v>4332</v>
      </c>
      <c r="K96" s="24">
        <v>27</v>
      </c>
      <c r="L96" s="24">
        <v>24</v>
      </c>
      <c r="M96" s="24">
        <v>51</v>
      </c>
      <c r="N96" s="24">
        <v>9</v>
      </c>
      <c r="O96" s="24">
        <v>24</v>
      </c>
      <c r="P96" s="24">
        <v>33</v>
      </c>
      <c r="Q96" s="24">
        <v>577</v>
      </c>
      <c r="R96" s="24">
        <v>1378</v>
      </c>
      <c r="S96" s="24">
        <v>1955</v>
      </c>
      <c r="T96" s="24">
        <v>0</v>
      </c>
      <c r="U96" s="24">
        <v>0</v>
      </c>
      <c r="V96" s="24">
        <v>0</v>
      </c>
      <c r="W96" s="24">
        <v>7</v>
      </c>
      <c r="X96" s="24">
        <v>6</v>
      </c>
      <c r="Y96" s="24">
        <v>13</v>
      </c>
      <c r="Z96" s="24">
        <v>69</v>
      </c>
      <c r="AA96" s="24">
        <v>97</v>
      </c>
      <c r="AB96" s="24">
        <v>166</v>
      </c>
      <c r="AC96" s="24">
        <v>11</v>
      </c>
      <c r="AD96" s="24">
        <v>13</v>
      </c>
      <c r="AE96" s="24">
        <v>24</v>
      </c>
      <c r="AF96" s="24">
        <v>35</v>
      </c>
      <c r="AG96" s="24">
        <v>13</v>
      </c>
      <c r="AH96" s="24">
        <v>48</v>
      </c>
      <c r="AI96" s="24">
        <v>0</v>
      </c>
      <c r="AJ96" s="24">
        <v>0</v>
      </c>
      <c r="AK96" s="24">
        <v>0</v>
      </c>
      <c r="AL96" s="24">
        <v>2</v>
      </c>
      <c r="AM96" s="24">
        <v>2</v>
      </c>
      <c r="AN96" s="24">
        <v>4</v>
      </c>
      <c r="AO96" s="24">
        <v>72</v>
      </c>
      <c r="AP96" s="24">
        <v>96</v>
      </c>
      <c r="AQ96" s="24">
        <v>168</v>
      </c>
      <c r="AR96" s="24">
        <v>0</v>
      </c>
      <c r="AS96" s="24">
        <v>1</v>
      </c>
      <c r="AT96" s="24">
        <v>1</v>
      </c>
      <c r="AU96" s="24">
        <v>14978</v>
      </c>
    </row>
    <row r="97" spans="1:47" ht="17.149999999999999" customHeight="1" x14ac:dyDescent="0.45">
      <c r="A97" s="23">
        <v>87</v>
      </c>
      <c r="B97" s="24">
        <v>1238</v>
      </c>
      <c r="C97" s="24">
        <v>3800</v>
      </c>
      <c r="D97" s="24">
        <v>5038</v>
      </c>
      <c r="E97" s="24">
        <v>562</v>
      </c>
      <c r="F97" s="24">
        <v>1068</v>
      </c>
      <c r="G97" s="24">
        <v>1630</v>
      </c>
      <c r="H97" s="24">
        <v>1535</v>
      </c>
      <c r="I97" s="24">
        <v>2226</v>
      </c>
      <c r="J97" s="24">
        <v>3761</v>
      </c>
      <c r="K97" s="24">
        <v>29</v>
      </c>
      <c r="L97" s="24">
        <v>13</v>
      </c>
      <c r="M97" s="24">
        <v>42</v>
      </c>
      <c r="N97" s="24">
        <v>5</v>
      </c>
      <c r="O97" s="24">
        <v>12</v>
      </c>
      <c r="P97" s="24">
        <v>17</v>
      </c>
      <c r="Q97" s="24">
        <v>447</v>
      </c>
      <c r="R97" s="24">
        <v>1160</v>
      </c>
      <c r="S97" s="24">
        <v>1607</v>
      </c>
      <c r="T97" s="24">
        <v>0</v>
      </c>
      <c r="U97" s="24">
        <v>0</v>
      </c>
      <c r="V97" s="24">
        <v>0</v>
      </c>
      <c r="W97" s="24">
        <v>1</v>
      </c>
      <c r="X97" s="24">
        <v>10</v>
      </c>
      <c r="Y97" s="24">
        <v>11</v>
      </c>
      <c r="Z97" s="24">
        <v>64</v>
      </c>
      <c r="AA97" s="24">
        <v>71</v>
      </c>
      <c r="AB97" s="24">
        <v>135</v>
      </c>
      <c r="AC97" s="24">
        <v>7</v>
      </c>
      <c r="AD97" s="24">
        <v>15</v>
      </c>
      <c r="AE97" s="24">
        <v>22</v>
      </c>
      <c r="AF97" s="24">
        <v>26</v>
      </c>
      <c r="AG97" s="24">
        <v>12</v>
      </c>
      <c r="AH97" s="24">
        <v>38</v>
      </c>
      <c r="AI97" s="24">
        <v>1</v>
      </c>
      <c r="AJ97" s="24">
        <v>0</v>
      </c>
      <c r="AK97" s="24">
        <v>1</v>
      </c>
      <c r="AL97" s="24">
        <v>0</v>
      </c>
      <c r="AM97" s="24">
        <v>3</v>
      </c>
      <c r="AN97" s="24">
        <v>3</v>
      </c>
      <c r="AO97" s="24">
        <v>54</v>
      </c>
      <c r="AP97" s="24">
        <v>79</v>
      </c>
      <c r="AQ97" s="24">
        <v>133</v>
      </c>
      <c r="AR97" s="24">
        <v>0</v>
      </c>
      <c r="AS97" s="24">
        <v>0</v>
      </c>
      <c r="AT97" s="24">
        <v>0</v>
      </c>
      <c r="AU97" s="24">
        <v>12438</v>
      </c>
    </row>
    <row r="98" spans="1:47" ht="17.149999999999999" customHeight="1" x14ac:dyDescent="0.45">
      <c r="A98" s="23">
        <v>88</v>
      </c>
      <c r="B98" s="24">
        <v>895</v>
      </c>
      <c r="C98" s="24">
        <v>2449</v>
      </c>
      <c r="D98" s="24">
        <v>3344</v>
      </c>
      <c r="E98" s="24">
        <v>390</v>
      </c>
      <c r="F98" s="24">
        <v>690</v>
      </c>
      <c r="G98" s="24">
        <v>1080</v>
      </c>
      <c r="H98" s="24">
        <v>1141</v>
      </c>
      <c r="I98" s="24">
        <v>1857</v>
      </c>
      <c r="J98" s="24">
        <v>2998</v>
      </c>
      <c r="K98" s="24">
        <v>20</v>
      </c>
      <c r="L98" s="24">
        <v>9</v>
      </c>
      <c r="M98" s="24">
        <v>29</v>
      </c>
      <c r="N98" s="24">
        <v>7</v>
      </c>
      <c r="O98" s="24">
        <v>9</v>
      </c>
      <c r="P98" s="24">
        <v>16</v>
      </c>
      <c r="Q98" s="24">
        <v>319</v>
      </c>
      <c r="R98" s="24">
        <v>817</v>
      </c>
      <c r="S98" s="24">
        <v>1136</v>
      </c>
      <c r="T98" s="24">
        <v>0</v>
      </c>
      <c r="U98" s="24">
        <v>0</v>
      </c>
      <c r="V98" s="24">
        <v>0</v>
      </c>
      <c r="W98" s="24">
        <v>2</v>
      </c>
      <c r="X98" s="24">
        <v>9</v>
      </c>
      <c r="Y98" s="24">
        <v>11</v>
      </c>
      <c r="Z98" s="24">
        <v>34</v>
      </c>
      <c r="AA98" s="24">
        <v>49</v>
      </c>
      <c r="AB98" s="24">
        <v>83</v>
      </c>
      <c r="AC98" s="24">
        <v>7</v>
      </c>
      <c r="AD98" s="24">
        <v>12</v>
      </c>
      <c r="AE98" s="24">
        <v>19</v>
      </c>
      <c r="AF98" s="24">
        <v>22</v>
      </c>
      <c r="AG98" s="24">
        <v>5</v>
      </c>
      <c r="AH98" s="24">
        <v>27</v>
      </c>
      <c r="AI98" s="24">
        <v>0</v>
      </c>
      <c r="AJ98" s="24">
        <v>0</v>
      </c>
      <c r="AK98" s="24">
        <v>0</v>
      </c>
      <c r="AL98" s="24">
        <v>0</v>
      </c>
      <c r="AM98" s="24">
        <v>0</v>
      </c>
      <c r="AN98" s="24">
        <v>0</v>
      </c>
      <c r="AO98" s="24">
        <v>25</v>
      </c>
      <c r="AP98" s="24">
        <v>51</v>
      </c>
      <c r="AQ98" s="24">
        <v>76</v>
      </c>
      <c r="AR98" s="24">
        <v>0</v>
      </c>
      <c r="AS98" s="24">
        <v>1</v>
      </c>
      <c r="AT98" s="24">
        <v>1</v>
      </c>
      <c r="AU98" s="24">
        <v>8820</v>
      </c>
    </row>
    <row r="99" spans="1:47" ht="17.149999999999999" customHeight="1" x14ac:dyDescent="0.45">
      <c r="A99" s="23">
        <v>89</v>
      </c>
      <c r="B99" s="24">
        <v>626</v>
      </c>
      <c r="C99" s="24">
        <v>2100</v>
      </c>
      <c r="D99" s="24">
        <v>2726</v>
      </c>
      <c r="E99" s="24">
        <v>299</v>
      </c>
      <c r="F99" s="24">
        <v>617</v>
      </c>
      <c r="G99" s="24">
        <v>916</v>
      </c>
      <c r="H99" s="24">
        <v>955</v>
      </c>
      <c r="I99" s="24">
        <v>1610</v>
      </c>
      <c r="J99" s="24">
        <v>2565</v>
      </c>
      <c r="K99" s="24">
        <v>16</v>
      </c>
      <c r="L99" s="24">
        <v>6</v>
      </c>
      <c r="M99" s="24">
        <v>22</v>
      </c>
      <c r="N99" s="24">
        <v>5</v>
      </c>
      <c r="O99" s="24">
        <v>5</v>
      </c>
      <c r="P99" s="24">
        <v>10</v>
      </c>
      <c r="Q99" s="24">
        <v>234</v>
      </c>
      <c r="R99" s="24">
        <v>604</v>
      </c>
      <c r="S99" s="24">
        <v>838</v>
      </c>
      <c r="T99" s="24">
        <v>0</v>
      </c>
      <c r="U99" s="24">
        <v>0</v>
      </c>
      <c r="V99" s="24">
        <v>0</v>
      </c>
      <c r="W99" s="24">
        <v>2</v>
      </c>
      <c r="X99" s="24">
        <v>5</v>
      </c>
      <c r="Y99" s="24">
        <v>7</v>
      </c>
      <c r="Z99" s="24">
        <v>28</v>
      </c>
      <c r="AA99" s="24">
        <v>37</v>
      </c>
      <c r="AB99" s="24">
        <v>65</v>
      </c>
      <c r="AC99" s="24">
        <v>1</v>
      </c>
      <c r="AD99" s="24">
        <v>7</v>
      </c>
      <c r="AE99" s="24">
        <v>8</v>
      </c>
      <c r="AF99" s="24">
        <v>15</v>
      </c>
      <c r="AG99" s="24">
        <v>7</v>
      </c>
      <c r="AH99" s="24">
        <v>22</v>
      </c>
      <c r="AI99" s="24">
        <v>0</v>
      </c>
      <c r="AJ99" s="24">
        <v>0</v>
      </c>
      <c r="AK99" s="24">
        <v>0</v>
      </c>
      <c r="AL99" s="24">
        <v>0</v>
      </c>
      <c r="AM99" s="24">
        <v>0</v>
      </c>
      <c r="AN99" s="24">
        <v>0</v>
      </c>
      <c r="AO99" s="24">
        <v>28</v>
      </c>
      <c r="AP99" s="24">
        <v>30</v>
      </c>
      <c r="AQ99" s="24">
        <v>58</v>
      </c>
      <c r="AR99" s="24">
        <v>2</v>
      </c>
      <c r="AS99" s="24">
        <v>1</v>
      </c>
      <c r="AT99" s="24">
        <v>3</v>
      </c>
      <c r="AU99" s="24">
        <v>7240</v>
      </c>
    </row>
    <row r="100" spans="1:47" ht="17.149999999999999" customHeight="1" x14ac:dyDescent="0.45">
      <c r="A100" s="23">
        <v>90</v>
      </c>
      <c r="B100" s="24">
        <v>503</v>
      </c>
      <c r="C100" s="24">
        <v>1372</v>
      </c>
      <c r="D100" s="24">
        <v>1875</v>
      </c>
      <c r="E100" s="24">
        <v>257</v>
      </c>
      <c r="F100" s="24">
        <v>434</v>
      </c>
      <c r="G100" s="24">
        <v>691</v>
      </c>
      <c r="H100" s="24">
        <v>795</v>
      </c>
      <c r="I100" s="24">
        <v>1228</v>
      </c>
      <c r="J100" s="24">
        <v>2023</v>
      </c>
      <c r="K100" s="24">
        <v>10</v>
      </c>
      <c r="L100" s="24">
        <v>4</v>
      </c>
      <c r="M100" s="24">
        <v>14</v>
      </c>
      <c r="N100" s="24">
        <v>1</v>
      </c>
      <c r="O100" s="24">
        <v>7</v>
      </c>
      <c r="P100" s="24">
        <v>8</v>
      </c>
      <c r="Q100" s="24">
        <v>167</v>
      </c>
      <c r="R100" s="24">
        <v>421</v>
      </c>
      <c r="S100" s="24">
        <v>588</v>
      </c>
      <c r="T100" s="24">
        <v>0</v>
      </c>
      <c r="U100" s="24">
        <v>0</v>
      </c>
      <c r="V100" s="24">
        <v>0</v>
      </c>
      <c r="W100" s="24">
        <v>2</v>
      </c>
      <c r="X100" s="24">
        <v>6</v>
      </c>
      <c r="Y100" s="24">
        <v>8</v>
      </c>
      <c r="Z100" s="24">
        <v>22</v>
      </c>
      <c r="AA100" s="24">
        <v>21</v>
      </c>
      <c r="AB100" s="24">
        <v>43</v>
      </c>
      <c r="AC100" s="24">
        <v>4</v>
      </c>
      <c r="AD100" s="24">
        <v>4</v>
      </c>
      <c r="AE100" s="24">
        <v>8</v>
      </c>
      <c r="AF100" s="24">
        <v>5</v>
      </c>
      <c r="AG100" s="24">
        <v>3</v>
      </c>
      <c r="AH100" s="24">
        <v>8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0</v>
      </c>
      <c r="AO100" s="24">
        <v>17</v>
      </c>
      <c r="AP100" s="24">
        <v>23</v>
      </c>
      <c r="AQ100" s="24">
        <v>40</v>
      </c>
      <c r="AR100" s="24">
        <v>0</v>
      </c>
      <c r="AS100" s="24">
        <v>0</v>
      </c>
      <c r="AT100" s="24">
        <v>0</v>
      </c>
      <c r="AU100" s="24">
        <v>5306</v>
      </c>
    </row>
    <row r="101" spans="1:47" ht="17.149999999999999" customHeight="1" x14ac:dyDescent="0.45">
      <c r="A101" s="23">
        <v>91</v>
      </c>
      <c r="B101" s="24">
        <v>463</v>
      </c>
      <c r="C101" s="24">
        <v>1277</v>
      </c>
      <c r="D101" s="24">
        <v>1740</v>
      </c>
      <c r="E101" s="24">
        <v>215</v>
      </c>
      <c r="F101" s="24">
        <v>457</v>
      </c>
      <c r="G101" s="24">
        <v>672</v>
      </c>
      <c r="H101" s="24">
        <v>667</v>
      </c>
      <c r="I101" s="24">
        <v>1329</v>
      </c>
      <c r="J101" s="24">
        <v>1996</v>
      </c>
      <c r="K101" s="24">
        <v>11</v>
      </c>
      <c r="L101" s="24">
        <v>5</v>
      </c>
      <c r="M101" s="24">
        <v>16</v>
      </c>
      <c r="N101" s="24">
        <v>4</v>
      </c>
      <c r="O101" s="24">
        <v>4</v>
      </c>
      <c r="P101" s="24">
        <v>8</v>
      </c>
      <c r="Q101" s="24">
        <v>186</v>
      </c>
      <c r="R101" s="24">
        <v>447</v>
      </c>
      <c r="S101" s="24">
        <v>633</v>
      </c>
      <c r="T101" s="24">
        <v>0</v>
      </c>
      <c r="U101" s="24">
        <v>0</v>
      </c>
      <c r="V101" s="24">
        <v>0</v>
      </c>
      <c r="W101" s="24">
        <v>2</v>
      </c>
      <c r="X101" s="24">
        <v>12</v>
      </c>
      <c r="Y101" s="24">
        <v>14</v>
      </c>
      <c r="Z101" s="24">
        <v>20</v>
      </c>
      <c r="AA101" s="24">
        <v>25</v>
      </c>
      <c r="AB101" s="24">
        <v>45</v>
      </c>
      <c r="AC101" s="24">
        <v>3</v>
      </c>
      <c r="AD101" s="24">
        <v>6</v>
      </c>
      <c r="AE101" s="24">
        <v>9</v>
      </c>
      <c r="AF101" s="24">
        <v>5</v>
      </c>
      <c r="AG101" s="24">
        <v>9</v>
      </c>
      <c r="AH101" s="24">
        <v>14</v>
      </c>
      <c r="AI101" s="24">
        <v>0</v>
      </c>
      <c r="AJ101" s="24">
        <v>0</v>
      </c>
      <c r="AK101" s="24">
        <v>0</v>
      </c>
      <c r="AL101" s="24">
        <v>0</v>
      </c>
      <c r="AM101" s="24">
        <v>0</v>
      </c>
      <c r="AN101" s="24">
        <v>0</v>
      </c>
      <c r="AO101" s="24">
        <v>18</v>
      </c>
      <c r="AP101" s="24">
        <v>23</v>
      </c>
      <c r="AQ101" s="24">
        <v>41</v>
      </c>
      <c r="AR101" s="24">
        <v>0</v>
      </c>
      <c r="AS101" s="24">
        <v>0</v>
      </c>
      <c r="AT101" s="24">
        <v>0</v>
      </c>
      <c r="AU101" s="24">
        <v>5188</v>
      </c>
    </row>
    <row r="102" spans="1:47" ht="17.149999999999999" customHeight="1" x14ac:dyDescent="0.45">
      <c r="A102" s="23">
        <v>92</v>
      </c>
      <c r="B102" s="24">
        <v>331</v>
      </c>
      <c r="C102" s="24">
        <v>996</v>
      </c>
      <c r="D102" s="24">
        <v>1327</v>
      </c>
      <c r="E102" s="24">
        <v>148</v>
      </c>
      <c r="F102" s="24">
        <v>402</v>
      </c>
      <c r="G102" s="24">
        <v>550</v>
      </c>
      <c r="H102" s="24">
        <v>507</v>
      </c>
      <c r="I102" s="24">
        <v>1032</v>
      </c>
      <c r="J102" s="24">
        <v>1539</v>
      </c>
      <c r="K102" s="24">
        <v>7</v>
      </c>
      <c r="L102" s="24">
        <v>3</v>
      </c>
      <c r="M102" s="24">
        <v>10</v>
      </c>
      <c r="N102" s="24">
        <v>1</v>
      </c>
      <c r="O102" s="24">
        <v>2</v>
      </c>
      <c r="P102" s="24">
        <v>3</v>
      </c>
      <c r="Q102" s="24">
        <v>124</v>
      </c>
      <c r="R102" s="24">
        <v>333</v>
      </c>
      <c r="S102" s="24">
        <v>457</v>
      </c>
      <c r="T102" s="24">
        <v>0</v>
      </c>
      <c r="U102" s="24">
        <v>0</v>
      </c>
      <c r="V102" s="24">
        <v>0</v>
      </c>
      <c r="W102" s="24">
        <v>0</v>
      </c>
      <c r="X102" s="24">
        <v>1</v>
      </c>
      <c r="Y102" s="24">
        <v>1</v>
      </c>
      <c r="Z102" s="24">
        <v>16</v>
      </c>
      <c r="AA102" s="24">
        <v>11</v>
      </c>
      <c r="AB102" s="24">
        <v>27</v>
      </c>
      <c r="AC102" s="24">
        <v>2</v>
      </c>
      <c r="AD102" s="24">
        <v>4</v>
      </c>
      <c r="AE102" s="24">
        <v>6</v>
      </c>
      <c r="AF102" s="24">
        <v>4</v>
      </c>
      <c r="AG102" s="24">
        <v>2</v>
      </c>
      <c r="AH102" s="24">
        <v>6</v>
      </c>
      <c r="AI102" s="24">
        <v>0</v>
      </c>
      <c r="AJ102" s="24">
        <v>0</v>
      </c>
      <c r="AK102" s="24">
        <v>0</v>
      </c>
      <c r="AL102" s="24">
        <v>1</v>
      </c>
      <c r="AM102" s="24">
        <v>2</v>
      </c>
      <c r="AN102" s="24">
        <v>3</v>
      </c>
      <c r="AO102" s="24">
        <v>21</v>
      </c>
      <c r="AP102" s="24">
        <v>21</v>
      </c>
      <c r="AQ102" s="24">
        <v>42</v>
      </c>
      <c r="AR102" s="24">
        <v>0</v>
      </c>
      <c r="AS102" s="24">
        <v>0</v>
      </c>
      <c r="AT102" s="24">
        <v>0</v>
      </c>
      <c r="AU102" s="24">
        <v>3971</v>
      </c>
    </row>
    <row r="103" spans="1:47" ht="17.149999999999999" customHeight="1" x14ac:dyDescent="0.45">
      <c r="A103" s="23">
        <v>93</v>
      </c>
      <c r="B103" s="24">
        <v>162</v>
      </c>
      <c r="C103" s="24">
        <v>676</v>
      </c>
      <c r="D103" s="24">
        <v>838</v>
      </c>
      <c r="E103" s="24">
        <v>98</v>
      </c>
      <c r="F103" s="24">
        <v>238</v>
      </c>
      <c r="G103" s="24">
        <v>336</v>
      </c>
      <c r="H103" s="24">
        <v>349</v>
      </c>
      <c r="I103" s="24">
        <v>695</v>
      </c>
      <c r="J103" s="24">
        <v>1044</v>
      </c>
      <c r="K103" s="24">
        <v>3</v>
      </c>
      <c r="L103" s="24">
        <v>4</v>
      </c>
      <c r="M103" s="24">
        <v>7</v>
      </c>
      <c r="N103" s="24">
        <v>3</v>
      </c>
      <c r="O103" s="24">
        <v>3</v>
      </c>
      <c r="P103" s="24">
        <v>6</v>
      </c>
      <c r="Q103" s="24">
        <v>89</v>
      </c>
      <c r="R103" s="24">
        <v>196</v>
      </c>
      <c r="S103" s="24">
        <v>285</v>
      </c>
      <c r="T103" s="24">
        <v>0</v>
      </c>
      <c r="U103" s="24">
        <v>0</v>
      </c>
      <c r="V103" s="24">
        <v>0</v>
      </c>
      <c r="W103" s="24">
        <v>1</v>
      </c>
      <c r="X103" s="24">
        <v>2</v>
      </c>
      <c r="Y103" s="24">
        <v>3</v>
      </c>
      <c r="Z103" s="24">
        <v>5</v>
      </c>
      <c r="AA103" s="24">
        <v>2</v>
      </c>
      <c r="AB103" s="24">
        <v>7</v>
      </c>
      <c r="AC103" s="24">
        <v>2</v>
      </c>
      <c r="AD103" s="24">
        <v>0</v>
      </c>
      <c r="AE103" s="24">
        <v>2</v>
      </c>
      <c r="AF103" s="24">
        <v>1</v>
      </c>
      <c r="AG103" s="24">
        <v>0</v>
      </c>
      <c r="AH103" s="24">
        <v>1</v>
      </c>
      <c r="AI103" s="24">
        <v>0</v>
      </c>
      <c r="AJ103" s="24">
        <v>0</v>
      </c>
      <c r="AK103" s="24">
        <v>0</v>
      </c>
      <c r="AL103" s="24">
        <v>0</v>
      </c>
      <c r="AM103" s="24">
        <v>0</v>
      </c>
      <c r="AN103" s="24">
        <v>0</v>
      </c>
      <c r="AO103" s="24">
        <v>7</v>
      </c>
      <c r="AP103" s="24">
        <v>10</v>
      </c>
      <c r="AQ103" s="24">
        <v>17</v>
      </c>
      <c r="AR103" s="24">
        <v>0</v>
      </c>
      <c r="AS103" s="24">
        <v>0</v>
      </c>
      <c r="AT103" s="24">
        <v>0</v>
      </c>
      <c r="AU103" s="24">
        <v>2546</v>
      </c>
    </row>
    <row r="104" spans="1:47" ht="17.149999999999999" customHeight="1" x14ac:dyDescent="0.45">
      <c r="A104" s="23">
        <v>94</v>
      </c>
      <c r="B104" s="24">
        <v>146</v>
      </c>
      <c r="C104" s="24">
        <v>436</v>
      </c>
      <c r="D104" s="24">
        <v>582</v>
      </c>
      <c r="E104" s="24">
        <v>64</v>
      </c>
      <c r="F104" s="24">
        <v>164</v>
      </c>
      <c r="G104" s="24">
        <v>228</v>
      </c>
      <c r="H104" s="24">
        <v>250</v>
      </c>
      <c r="I104" s="24">
        <v>539</v>
      </c>
      <c r="J104" s="24">
        <v>789</v>
      </c>
      <c r="K104" s="24">
        <v>5</v>
      </c>
      <c r="L104" s="24">
        <v>1</v>
      </c>
      <c r="M104" s="24">
        <v>6</v>
      </c>
      <c r="N104" s="24">
        <v>1</v>
      </c>
      <c r="O104" s="24">
        <v>0</v>
      </c>
      <c r="P104" s="24">
        <v>1</v>
      </c>
      <c r="Q104" s="24">
        <v>42</v>
      </c>
      <c r="R104" s="24">
        <v>141</v>
      </c>
      <c r="S104" s="24">
        <v>183</v>
      </c>
      <c r="T104" s="24">
        <v>0</v>
      </c>
      <c r="U104" s="24">
        <v>0</v>
      </c>
      <c r="V104" s="24">
        <v>0</v>
      </c>
      <c r="W104" s="24">
        <v>1</v>
      </c>
      <c r="X104" s="24">
        <v>3</v>
      </c>
      <c r="Y104" s="24">
        <v>4</v>
      </c>
      <c r="Z104" s="24">
        <v>3</v>
      </c>
      <c r="AA104" s="24">
        <v>5</v>
      </c>
      <c r="AB104" s="24">
        <v>8</v>
      </c>
      <c r="AC104" s="24">
        <v>2</v>
      </c>
      <c r="AD104" s="24">
        <v>2</v>
      </c>
      <c r="AE104" s="24">
        <v>4</v>
      </c>
      <c r="AF104" s="24">
        <v>0</v>
      </c>
      <c r="AG104" s="24">
        <v>1</v>
      </c>
      <c r="AH104" s="24">
        <v>1</v>
      </c>
      <c r="AI104" s="24">
        <v>0</v>
      </c>
      <c r="AJ104" s="24">
        <v>0</v>
      </c>
      <c r="AK104" s="24">
        <v>0</v>
      </c>
      <c r="AL104" s="24">
        <v>0</v>
      </c>
      <c r="AM104" s="24">
        <v>1</v>
      </c>
      <c r="AN104" s="24">
        <v>1</v>
      </c>
      <c r="AO104" s="24">
        <v>7</v>
      </c>
      <c r="AP104" s="24">
        <v>9</v>
      </c>
      <c r="AQ104" s="24">
        <v>16</v>
      </c>
      <c r="AR104" s="24">
        <v>0</v>
      </c>
      <c r="AS104" s="24">
        <v>0</v>
      </c>
      <c r="AT104" s="24">
        <v>0</v>
      </c>
      <c r="AU104" s="24">
        <v>1823</v>
      </c>
    </row>
    <row r="105" spans="1:47" ht="17.149999999999999" customHeight="1" x14ac:dyDescent="0.45">
      <c r="A105" s="23">
        <v>95</v>
      </c>
      <c r="B105" s="24">
        <v>85</v>
      </c>
      <c r="C105" s="24">
        <v>266</v>
      </c>
      <c r="D105" s="24">
        <v>351</v>
      </c>
      <c r="E105" s="24">
        <v>44</v>
      </c>
      <c r="F105" s="24">
        <v>117</v>
      </c>
      <c r="G105" s="24">
        <v>161</v>
      </c>
      <c r="H105" s="24">
        <v>189</v>
      </c>
      <c r="I105" s="24">
        <v>364</v>
      </c>
      <c r="J105" s="24">
        <v>553</v>
      </c>
      <c r="K105" s="24">
        <v>0</v>
      </c>
      <c r="L105" s="24">
        <v>0</v>
      </c>
      <c r="M105" s="24">
        <v>0</v>
      </c>
      <c r="N105" s="24">
        <v>0</v>
      </c>
      <c r="O105" s="24">
        <v>3</v>
      </c>
      <c r="P105" s="24">
        <v>3</v>
      </c>
      <c r="Q105" s="24">
        <v>35</v>
      </c>
      <c r="R105" s="24">
        <v>95</v>
      </c>
      <c r="S105" s="24">
        <v>130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4</v>
      </c>
      <c r="AA105" s="24">
        <v>0</v>
      </c>
      <c r="AB105" s="24">
        <v>4</v>
      </c>
      <c r="AC105" s="24">
        <v>0</v>
      </c>
      <c r="AD105" s="24">
        <v>4</v>
      </c>
      <c r="AE105" s="24">
        <v>4</v>
      </c>
      <c r="AF105" s="24">
        <v>1</v>
      </c>
      <c r="AG105" s="24">
        <v>1</v>
      </c>
      <c r="AH105" s="24">
        <v>2</v>
      </c>
      <c r="AI105" s="24">
        <v>0</v>
      </c>
      <c r="AJ105" s="24">
        <v>0</v>
      </c>
      <c r="AK105" s="24">
        <v>0</v>
      </c>
      <c r="AL105" s="24">
        <v>0</v>
      </c>
      <c r="AM105" s="24">
        <v>0</v>
      </c>
      <c r="AN105" s="24">
        <v>0</v>
      </c>
      <c r="AO105" s="24">
        <v>1</v>
      </c>
      <c r="AP105" s="24">
        <v>1</v>
      </c>
      <c r="AQ105" s="24">
        <v>2</v>
      </c>
      <c r="AR105" s="24">
        <v>0</v>
      </c>
      <c r="AS105" s="24">
        <v>0</v>
      </c>
      <c r="AT105" s="24">
        <v>0</v>
      </c>
      <c r="AU105" s="24">
        <v>1210</v>
      </c>
    </row>
    <row r="106" spans="1:47" ht="17.149999999999999" customHeight="1" x14ac:dyDescent="0.45">
      <c r="A106" s="23">
        <v>96</v>
      </c>
      <c r="B106" s="24">
        <v>44</v>
      </c>
      <c r="C106" s="24">
        <v>207</v>
      </c>
      <c r="D106" s="24">
        <v>251</v>
      </c>
      <c r="E106" s="24">
        <v>31</v>
      </c>
      <c r="F106" s="24">
        <v>86</v>
      </c>
      <c r="G106" s="24">
        <v>117</v>
      </c>
      <c r="H106" s="24">
        <v>87</v>
      </c>
      <c r="I106" s="24">
        <v>302</v>
      </c>
      <c r="J106" s="24">
        <v>389</v>
      </c>
      <c r="K106" s="24">
        <v>0</v>
      </c>
      <c r="L106" s="24">
        <v>1</v>
      </c>
      <c r="M106" s="24">
        <v>1</v>
      </c>
      <c r="N106" s="24">
        <v>0</v>
      </c>
      <c r="O106" s="24">
        <v>0</v>
      </c>
      <c r="P106" s="24">
        <v>0</v>
      </c>
      <c r="Q106" s="24">
        <v>10</v>
      </c>
      <c r="R106" s="24">
        <v>50</v>
      </c>
      <c r="S106" s="24">
        <v>60</v>
      </c>
      <c r="T106" s="24">
        <v>0</v>
      </c>
      <c r="U106" s="24">
        <v>0</v>
      </c>
      <c r="V106" s="24">
        <v>0</v>
      </c>
      <c r="W106" s="24">
        <v>0</v>
      </c>
      <c r="X106" s="24">
        <v>1</v>
      </c>
      <c r="Y106" s="24">
        <v>1</v>
      </c>
      <c r="Z106" s="24">
        <v>0</v>
      </c>
      <c r="AA106" s="24">
        <v>1</v>
      </c>
      <c r="AB106" s="24">
        <v>1</v>
      </c>
      <c r="AC106" s="24">
        <v>0</v>
      </c>
      <c r="AD106" s="24">
        <v>3</v>
      </c>
      <c r="AE106" s="24">
        <v>3</v>
      </c>
      <c r="AF106" s="24">
        <v>3</v>
      </c>
      <c r="AG106" s="24">
        <v>0</v>
      </c>
      <c r="AH106" s="24">
        <v>3</v>
      </c>
      <c r="AI106" s="24">
        <v>0</v>
      </c>
      <c r="AJ106" s="24">
        <v>0</v>
      </c>
      <c r="AK106" s="24">
        <v>0</v>
      </c>
      <c r="AL106" s="24">
        <v>0</v>
      </c>
      <c r="AM106" s="24">
        <v>0</v>
      </c>
      <c r="AN106" s="24">
        <v>0</v>
      </c>
      <c r="AO106" s="24">
        <v>2</v>
      </c>
      <c r="AP106" s="24">
        <v>3</v>
      </c>
      <c r="AQ106" s="24">
        <v>5</v>
      </c>
      <c r="AR106" s="24">
        <v>0</v>
      </c>
      <c r="AS106" s="24">
        <v>1</v>
      </c>
      <c r="AT106" s="24">
        <v>1</v>
      </c>
      <c r="AU106" s="24">
        <v>832</v>
      </c>
    </row>
    <row r="107" spans="1:47" ht="17.149999999999999" customHeight="1" x14ac:dyDescent="0.45">
      <c r="A107" s="23">
        <v>97</v>
      </c>
      <c r="B107" s="24">
        <v>30</v>
      </c>
      <c r="C107" s="24">
        <v>165</v>
      </c>
      <c r="D107" s="24">
        <v>195</v>
      </c>
      <c r="E107" s="24">
        <v>18</v>
      </c>
      <c r="F107" s="24">
        <v>50</v>
      </c>
      <c r="G107" s="24">
        <v>68</v>
      </c>
      <c r="H107" s="24">
        <v>73</v>
      </c>
      <c r="I107" s="24">
        <v>209</v>
      </c>
      <c r="J107" s="24">
        <v>282</v>
      </c>
      <c r="K107" s="24">
        <v>1</v>
      </c>
      <c r="L107" s="24">
        <v>0</v>
      </c>
      <c r="M107" s="24">
        <v>1</v>
      </c>
      <c r="N107" s="24">
        <v>0</v>
      </c>
      <c r="O107" s="24">
        <v>0</v>
      </c>
      <c r="P107" s="24">
        <v>0</v>
      </c>
      <c r="Q107" s="24">
        <v>9</v>
      </c>
      <c r="R107" s="24">
        <v>45</v>
      </c>
      <c r="S107" s="24">
        <v>54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0</v>
      </c>
      <c r="Z107" s="24">
        <v>0</v>
      </c>
      <c r="AA107" s="24">
        <v>1</v>
      </c>
      <c r="AB107" s="24">
        <v>1</v>
      </c>
      <c r="AC107" s="24">
        <v>0</v>
      </c>
      <c r="AD107" s="24">
        <v>1</v>
      </c>
      <c r="AE107" s="24">
        <v>1</v>
      </c>
      <c r="AF107" s="24">
        <v>0</v>
      </c>
      <c r="AG107" s="24">
        <v>0</v>
      </c>
      <c r="AH107" s="24">
        <v>0</v>
      </c>
      <c r="AI107" s="24">
        <v>0</v>
      </c>
      <c r="AJ107" s="24">
        <v>0</v>
      </c>
      <c r="AK107" s="24">
        <v>0</v>
      </c>
      <c r="AL107" s="24">
        <v>0</v>
      </c>
      <c r="AM107" s="24">
        <v>0</v>
      </c>
      <c r="AN107" s="24">
        <v>0</v>
      </c>
      <c r="AO107" s="24">
        <v>2</v>
      </c>
      <c r="AP107" s="24">
        <v>3</v>
      </c>
      <c r="AQ107" s="24">
        <v>5</v>
      </c>
      <c r="AR107" s="24">
        <v>0</v>
      </c>
      <c r="AS107" s="24">
        <v>0</v>
      </c>
      <c r="AT107" s="24">
        <v>0</v>
      </c>
      <c r="AU107" s="24">
        <v>607</v>
      </c>
    </row>
    <row r="108" spans="1:47" ht="17.149999999999999" customHeight="1" x14ac:dyDescent="0.45">
      <c r="A108" s="23">
        <v>98</v>
      </c>
      <c r="B108" s="24">
        <v>21</v>
      </c>
      <c r="C108" s="24">
        <v>110</v>
      </c>
      <c r="D108" s="24">
        <v>131</v>
      </c>
      <c r="E108" s="24">
        <v>14</v>
      </c>
      <c r="F108" s="24">
        <v>33</v>
      </c>
      <c r="G108" s="24">
        <v>47</v>
      </c>
      <c r="H108" s="24">
        <v>46</v>
      </c>
      <c r="I108" s="24">
        <v>147</v>
      </c>
      <c r="J108" s="24">
        <v>193</v>
      </c>
      <c r="K108" s="24">
        <v>0</v>
      </c>
      <c r="L108" s="24">
        <v>1</v>
      </c>
      <c r="M108" s="24">
        <v>1</v>
      </c>
      <c r="N108" s="24">
        <v>0</v>
      </c>
      <c r="O108" s="24">
        <v>1</v>
      </c>
      <c r="P108" s="24">
        <v>1</v>
      </c>
      <c r="Q108" s="24">
        <v>6</v>
      </c>
      <c r="R108" s="24">
        <v>22</v>
      </c>
      <c r="S108" s="24">
        <v>28</v>
      </c>
      <c r="T108" s="24">
        <v>0</v>
      </c>
      <c r="U108" s="24">
        <v>0</v>
      </c>
      <c r="V108" s="24">
        <v>0</v>
      </c>
      <c r="W108" s="24">
        <v>0</v>
      </c>
      <c r="X108" s="24">
        <v>1</v>
      </c>
      <c r="Y108" s="24">
        <v>1</v>
      </c>
      <c r="Z108" s="24">
        <v>2</v>
      </c>
      <c r="AA108" s="24">
        <v>1</v>
      </c>
      <c r="AB108" s="24">
        <v>3</v>
      </c>
      <c r="AC108" s="24">
        <v>1</v>
      </c>
      <c r="AD108" s="24">
        <v>1</v>
      </c>
      <c r="AE108" s="24">
        <v>2</v>
      </c>
      <c r="AF108" s="24">
        <v>0</v>
      </c>
      <c r="AG108" s="24">
        <v>0</v>
      </c>
      <c r="AH108" s="24">
        <v>0</v>
      </c>
      <c r="AI108" s="24">
        <v>0</v>
      </c>
      <c r="AJ108" s="24">
        <v>0</v>
      </c>
      <c r="AK108" s="24">
        <v>0</v>
      </c>
      <c r="AL108" s="24">
        <v>0</v>
      </c>
      <c r="AM108" s="24">
        <v>0</v>
      </c>
      <c r="AN108" s="24">
        <v>0</v>
      </c>
      <c r="AO108" s="24">
        <v>0</v>
      </c>
      <c r="AP108" s="24">
        <v>2</v>
      </c>
      <c r="AQ108" s="24">
        <v>2</v>
      </c>
      <c r="AR108" s="24">
        <v>0</v>
      </c>
      <c r="AS108" s="24">
        <v>0</v>
      </c>
      <c r="AT108" s="24">
        <v>0</v>
      </c>
      <c r="AU108" s="24">
        <v>409</v>
      </c>
    </row>
    <row r="109" spans="1:47" ht="17.149999999999999" customHeight="1" x14ac:dyDescent="0.45">
      <c r="A109" s="23">
        <v>99</v>
      </c>
      <c r="B109" s="24">
        <v>15</v>
      </c>
      <c r="C109" s="24">
        <v>62</v>
      </c>
      <c r="D109" s="24">
        <v>77</v>
      </c>
      <c r="E109" s="24">
        <v>12</v>
      </c>
      <c r="F109" s="24">
        <v>23</v>
      </c>
      <c r="G109" s="24">
        <v>35</v>
      </c>
      <c r="H109" s="24">
        <v>25</v>
      </c>
      <c r="I109" s="24">
        <v>95</v>
      </c>
      <c r="J109" s="24">
        <v>120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8</v>
      </c>
      <c r="R109" s="24">
        <v>15</v>
      </c>
      <c r="S109" s="24">
        <v>23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</v>
      </c>
      <c r="AD109" s="24">
        <v>0</v>
      </c>
      <c r="AE109" s="24">
        <v>0</v>
      </c>
      <c r="AF109" s="24">
        <v>0</v>
      </c>
      <c r="AG109" s="24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  <c r="AN109" s="24">
        <v>0</v>
      </c>
      <c r="AO109" s="24">
        <v>0</v>
      </c>
      <c r="AP109" s="24">
        <v>0</v>
      </c>
      <c r="AQ109" s="24">
        <v>0</v>
      </c>
      <c r="AR109" s="24">
        <v>0</v>
      </c>
      <c r="AS109" s="24">
        <v>0</v>
      </c>
      <c r="AT109" s="24">
        <v>0</v>
      </c>
      <c r="AU109" s="24">
        <v>255</v>
      </c>
    </row>
    <row r="110" spans="1:47" ht="17.149999999999999" customHeight="1" x14ac:dyDescent="0.45">
      <c r="A110" s="23">
        <v>100</v>
      </c>
      <c r="B110" s="24">
        <v>11</v>
      </c>
      <c r="C110" s="24">
        <v>42</v>
      </c>
      <c r="D110" s="24">
        <v>53</v>
      </c>
      <c r="E110" s="24">
        <v>3</v>
      </c>
      <c r="F110" s="24">
        <v>17</v>
      </c>
      <c r="G110" s="24">
        <v>20</v>
      </c>
      <c r="H110" s="24">
        <v>12</v>
      </c>
      <c r="I110" s="24">
        <v>66</v>
      </c>
      <c r="J110" s="24">
        <v>78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4</v>
      </c>
      <c r="R110" s="24">
        <v>12</v>
      </c>
      <c r="S110" s="24">
        <v>16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0</v>
      </c>
      <c r="AG110" s="24">
        <v>0</v>
      </c>
      <c r="AH110" s="24">
        <v>0</v>
      </c>
      <c r="AI110" s="24">
        <v>0</v>
      </c>
      <c r="AJ110" s="24">
        <v>0</v>
      </c>
      <c r="AK110" s="24">
        <v>0</v>
      </c>
      <c r="AL110" s="24">
        <v>0</v>
      </c>
      <c r="AM110" s="24">
        <v>0</v>
      </c>
      <c r="AN110" s="24">
        <v>0</v>
      </c>
      <c r="AO110" s="24">
        <v>1</v>
      </c>
      <c r="AP110" s="24">
        <v>0</v>
      </c>
      <c r="AQ110" s="24">
        <v>1</v>
      </c>
      <c r="AR110" s="24">
        <v>0</v>
      </c>
      <c r="AS110" s="24">
        <v>0</v>
      </c>
      <c r="AT110" s="24">
        <v>0</v>
      </c>
      <c r="AU110" s="24">
        <v>168</v>
      </c>
    </row>
    <row r="111" spans="1:47" ht="17.149999999999999" customHeight="1" x14ac:dyDescent="0.45">
      <c r="A111" s="23">
        <v>101</v>
      </c>
      <c r="B111" s="24">
        <v>6</v>
      </c>
      <c r="C111" s="24">
        <v>29</v>
      </c>
      <c r="D111" s="24">
        <v>35</v>
      </c>
      <c r="E111" s="24">
        <v>4</v>
      </c>
      <c r="F111" s="24">
        <v>9</v>
      </c>
      <c r="G111" s="24">
        <v>13</v>
      </c>
      <c r="H111" s="24">
        <v>15</v>
      </c>
      <c r="I111" s="24">
        <v>45</v>
      </c>
      <c r="J111" s="24">
        <v>60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1</v>
      </c>
      <c r="R111" s="24">
        <v>8</v>
      </c>
      <c r="S111" s="24">
        <v>9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0</v>
      </c>
      <c r="Z111" s="24">
        <v>0</v>
      </c>
      <c r="AA111" s="24">
        <v>0</v>
      </c>
      <c r="AB111" s="24">
        <v>0</v>
      </c>
      <c r="AC111" s="24">
        <v>0</v>
      </c>
      <c r="AD111" s="24">
        <v>0</v>
      </c>
      <c r="AE111" s="24">
        <v>0</v>
      </c>
      <c r="AF111" s="24">
        <v>0</v>
      </c>
      <c r="AG111" s="24">
        <v>0</v>
      </c>
      <c r="AH111" s="24">
        <v>0</v>
      </c>
      <c r="AI111" s="24">
        <v>0</v>
      </c>
      <c r="AJ111" s="24">
        <v>0</v>
      </c>
      <c r="AK111" s="24">
        <v>0</v>
      </c>
      <c r="AL111" s="24">
        <v>0</v>
      </c>
      <c r="AM111" s="24">
        <v>0</v>
      </c>
      <c r="AN111" s="24">
        <v>0</v>
      </c>
      <c r="AO111" s="24">
        <v>1</v>
      </c>
      <c r="AP111" s="24">
        <v>0</v>
      </c>
      <c r="AQ111" s="24">
        <v>1</v>
      </c>
      <c r="AR111" s="24">
        <v>0</v>
      </c>
      <c r="AS111" s="24">
        <v>0</v>
      </c>
      <c r="AT111" s="24">
        <v>0</v>
      </c>
      <c r="AU111" s="24">
        <v>118</v>
      </c>
    </row>
    <row r="112" spans="1:47" ht="17.149999999999999" customHeight="1" x14ac:dyDescent="0.45">
      <c r="A112" s="23">
        <v>102</v>
      </c>
      <c r="B112" s="24">
        <v>4</v>
      </c>
      <c r="C112" s="24">
        <v>26</v>
      </c>
      <c r="D112" s="24">
        <v>30</v>
      </c>
      <c r="E112" s="24">
        <v>1</v>
      </c>
      <c r="F112" s="24">
        <v>12</v>
      </c>
      <c r="G112" s="24">
        <v>13</v>
      </c>
      <c r="H112" s="24">
        <v>11</v>
      </c>
      <c r="I112" s="24">
        <v>27</v>
      </c>
      <c r="J112" s="24">
        <v>38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3</v>
      </c>
      <c r="R112" s="24">
        <v>8</v>
      </c>
      <c r="S112" s="24">
        <v>11</v>
      </c>
      <c r="T112" s="24">
        <v>0</v>
      </c>
      <c r="U112" s="24">
        <v>0</v>
      </c>
      <c r="V112" s="24">
        <v>0</v>
      </c>
      <c r="W112" s="24">
        <v>0</v>
      </c>
      <c r="X112" s="24">
        <v>1</v>
      </c>
      <c r="Y112" s="24">
        <v>1</v>
      </c>
      <c r="Z112" s="24">
        <v>0</v>
      </c>
      <c r="AA112" s="24">
        <v>0</v>
      </c>
      <c r="AB112" s="24">
        <v>0</v>
      </c>
      <c r="AC112" s="24">
        <v>0</v>
      </c>
      <c r="AD112" s="24">
        <v>0</v>
      </c>
      <c r="AE112" s="24">
        <v>0</v>
      </c>
      <c r="AF112" s="24">
        <v>0</v>
      </c>
      <c r="AG112" s="24">
        <v>0</v>
      </c>
      <c r="AH112" s="24">
        <v>0</v>
      </c>
      <c r="AI112" s="24">
        <v>0</v>
      </c>
      <c r="AJ112" s="24">
        <v>0</v>
      </c>
      <c r="AK112" s="24">
        <v>0</v>
      </c>
      <c r="AL112" s="24">
        <v>0</v>
      </c>
      <c r="AM112" s="24">
        <v>0</v>
      </c>
      <c r="AN112" s="24">
        <v>0</v>
      </c>
      <c r="AO112" s="24">
        <v>1</v>
      </c>
      <c r="AP112" s="24">
        <v>0</v>
      </c>
      <c r="AQ112" s="24">
        <v>1</v>
      </c>
      <c r="AR112" s="24">
        <v>0</v>
      </c>
      <c r="AS112" s="24">
        <v>0</v>
      </c>
      <c r="AT112" s="24">
        <v>0</v>
      </c>
      <c r="AU112" s="24">
        <v>94</v>
      </c>
    </row>
    <row r="113" spans="1:47" ht="17.149999999999999" customHeight="1" x14ac:dyDescent="0.45">
      <c r="A113" s="23">
        <v>103</v>
      </c>
      <c r="B113" s="24">
        <v>1</v>
      </c>
      <c r="C113" s="24">
        <v>6</v>
      </c>
      <c r="D113" s="24">
        <v>7</v>
      </c>
      <c r="E113" s="24">
        <v>3</v>
      </c>
      <c r="F113" s="24">
        <v>5</v>
      </c>
      <c r="G113" s="24">
        <v>8</v>
      </c>
      <c r="H113" s="24">
        <v>5</v>
      </c>
      <c r="I113" s="24">
        <v>13</v>
      </c>
      <c r="J113" s="24">
        <v>18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1</v>
      </c>
      <c r="S113" s="24">
        <v>1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0</v>
      </c>
      <c r="AF113" s="24">
        <v>0</v>
      </c>
      <c r="AG113" s="24">
        <v>0</v>
      </c>
      <c r="AH113" s="24">
        <v>0</v>
      </c>
      <c r="AI113" s="24">
        <v>0</v>
      </c>
      <c r="AJ113" s="24">
        <v>0</v>
      </c>
      <c r="AK113" s="24">
        <v>0</v>
      </c>
      <c r="AL113" s="24">
        <v>0</v>
      </c>
      <c r="AM113" s="24">
        <v>0</v>
      </c>
      <c r="AN113" s="24">
        <v>0</v>
      </c>
      <c r="AO113" s="24">
        <v>0</v>
      </c>
      <c r="AP113" s="24">
        <v>0</v>
      </c>
      <c r="AQ113" s="24">
        <v>0</v>
      </c>
      <c r="AR113" s="24">
        <v>0</v>
      </c>
      <c r="AS113" s="24">
        <v>0</v>
      </c>
      <c r="AT113" s="24">
        <v>0</v>
      </c>
      <c r="AU113" s="24">
        <v>34</v>
      </c>
    </row>
    <row r="114" spans="1:47" ht="17.149999999999999" customHeight="1" x14ac:dyDescent="0.45">
      <c r="A114" s="23">
        <v>104</v>
      </c>
      <c r="B114" s="24">
        <v>1</v>
      </c>
      <c r="C114" s="24">
        <v>6</v>
      </c>
      <c r="D114" s="24">
        <v>7</v>
      </c>
      <c r="E114" s="24">
        <v>0</v>
      </c>
      <c r="F114" s="24">
        <v>2</v>
      </c>
      <c r="G114" s="24">
        <v>2</v>
      </c>
      <c r="H114" s="24">
        <v>9</v>
      </c>
      <c r="I114" s="24">
        <v>6</v>
      </c>
      <c r="J114" s="24">
        <v>15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1</v>
      </c>
      <c r="S114" s="24">
        <v>1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4">
        <v>0</v>
      </c>
      <c r="AE114" s="24">
        <v>0</v>
      </c>
      <c r="AF114" s="24">
        <v>0</v>
      </c>
      <c r="AG114" s="24">
        <v>1</v>
      </c>
      <c r="AH114" s="24">
        <v>1</v>
      </c>
      <c r="AI114" s="24">
        <v>0</v>
      </c>
      <c r="AJ114" s="24">
        <v>0</v>
      </c>
      <c r="AK114" s="24">
        <v>0</v>
      </c>
      <c r="AL114" s="24">
        <v>0</v>
      </c>
      <c r="AM114" s="24">
        <v>0</v>
      </c>
      <c r="AN114" s="24">
        <v>0</v>
      </c>
      <c r="AO114" s="24">
        <v>0</v>
      </c>
      <c r="AP114" s="24">
        <v>0</v>
      </c>
      <c r="AQ114" s="24">
        <v>0</v>
      </c>
      <c r="AR114" s="24">
        <v>0</v>
      </c>
      <c r="AS114" s="24">
        <v>0</v>
      </c>
      <c r="AT114" s="24">
        <v>0</v>
      </c>
      <c r="AU114" s="24">
        <v>26</v>
      </c>
    </row>
    <row r="115" spans="1:47" ht="17.149999999999999" customHeight="1" x14ac:dyDescent="0.45">
      <c r="A115" s="23">
        <v>105</v>
      </c>
      <c r="B115" s="24">
        <v>1</v>
      </c>
      <c r="C115" s="24">
        <v>8</v>
      </c>
      <c r="D115" s="24">
        <v>9</v>
      </c>
      <c r="E115" s="24">
        <v>0</v>
      </c>
      <c r="F115" s="24">
        <v>2</v>
      </c>
      <c r="G115" s="24">
        <v>2</v>
      </c>
      <c r="H115" s="24">
        <v>4</v>
      </c>
      <c r="I115" s="24">
        <v>7</v>
      </c>
      <c r="J115" s="24">
        <v>11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0</v>
      </c>
      <c r="AD115" s="24">
        <v>0</v>
      </c>
      <c r="AE115" s="24">
        <v>0</v>
      </c>
      <c r="AF115" s="24">
        <v>0</v>
      </c>
      <c r="AG115" s="24">
        <v>0</v>
      </c>
      <c r="AH115" s="24">
        <v>0</v>
      </c>
      <c r="AI115" s="24">
        <v>0</v>
      </c>
      <c r="AJ115" s="24">
        <v>0</v>
      </c>
      <c r="AK115" s="24">
        <v>0</v>
      </c>
      <c r="AL115" s="24">
        <v>0</v>
      </c>
      <c r="AM115" s="24">
        <v>0</v>
      </c>
      <c r="AN115" s="24">
        <v>0</v>
      </c>
      <c r="AO115" s="24">
        <v>0</v>
      </c>
      <c r="AP115" s="24">
        <v>0</v>
      </c>
      <c r="AQ115" s="24">
        <v>0</v>
      </c>
      <c r="AR115" s="24">
        <v>0</v>
      </c>
      <c r="AS115" s="24">
        <v>0</v>
      </c>
      <c r="AT115" s="24">
        <v>0</v>
      </c>
      <c r="AU115" s="24">
        <v>22</v>
      </c>
    </row>
    <row r="116" spans="1:47" ht="17.149999999999999" customHeight="1" x14ac:dyDescent="0.45">
      <c r="A116" s="23">
        <v>106</v>
      </c>
      <c r="B116" s="24">
        <v>0</v>
      </c>
      <c r="C116" s="24">
        <v>2</v>
      </c>
      <c r="D116" s="24">
        <v>2</v>
      </c>
      <c r="E116" s="24">
        <v>0</v>
      </c>
      <c r="F116" s="24">
        <v>1</v>
      </c>
      <c r="G116" s="24">
        <v>1</v>
      </c>
      <c r="H116" s="24">
        <v>2</v>
      </c>
      <c r="I116" s="24">
        <v>3</v>
      </c>
      <c r="J116" s="24">
        <v>5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0</v>
      </c>
      <c r="AC116" s="24">
        <v>0</v>
      </c>
      <c r="AD116" s="24">
        <v>0</v>
      </c>
      <c r="AE116" s="24">
        <v>0</v>
      </c>
      <c r="AF116" s="24">
        <v>0</v>
      </c>
      <c r="AG116" s="24">
        <v>0</v>
      </c>
      <c r="AH116" s="24">
        <v>0</v>
      </c>
      <c r="AI116" s="24">
        <v>0</v>
      </c>
      <c r="AJ116" s="24">
        <v>0</v>
      </c>
      <c r="AK116" s="24">
        <v>0</v>
      </c>
      <c r="AL116" s="24">
        <v>0</v>
      </c>
      <c r="AM116" s="24">
        <v>0</v>
      </c>
      <c r="AN116" s="24">
        <v>0</v>
      </c>
      <c r="AO116" s="24">
        <v>0</v>
      </c>
      <c r="AP116" s="24">
        <v>0</v>
      </c>
      <c r="AQ116" s="24">
        <v>0</v>
      </c>
      <c r="AR116" s="24">
        <v>0</v>
      </c>
      <c r="AS116" s="24">
        <v>0</v>
      </c>
      <c r="AT116" s="24">
        <v>0</v>
      </c>
      <c r="AU116" s="24">
        <v>8</v>
      </c>
    </row>
    <row r="117" spans="1:47" ht="17.149999999999999" customHeight="1" x14ac:dyDescent="0.45">
      <c r="A117" s="23">
        <v>107</v>
      </c>
      <c r="B117" s="24">
        <v>0</v>
      </c>
      <c r="C117" s="24">
        <v>1</v>
      </c>
      <c r="D117" s="24">
        <v>1</v>
      </c>
      <c r="E117" s="24">
        <v>0</v>
      </c>
      <c r="F117" s="24">
        <v>3</v>
      </c>
      <c r="G117" s="24">
        <v>3</v>
      </c>
      <c r="H117" s="24">
        <v>1</v>
      </c>
      <c r="I117" s="24">
        <v>3</v>
      </c>
      <c r="J117" s="24">
        <v>4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4">
        <v>0</v>
      </c>
      <c r="AD117" s="24">
        <v>0</v>
      </c>
      <c r="AE117" s="24">
        <v>0</v>
      </c>
      <c r="AF117" s="24">
        <v>0</v>
      </c>
      <c r="AG117" s="24">
        <v>0</v>
      </c>
      <c r="AH117" s="24">
        <v>0</v>
      </c>
      <c r="AI117" s="24">
        <v>0</v>
      </c>
      <c r="AJ117" s="24">
        <v>0</v>
      </c>
      <c r="AK117" s="24">
        <v>0</v>
      </c>
      <c r="AL117" s="24">
        <v>0</v>
      </c>
      <c r="AM117" s="24">
        <v>0</v>
      </c>
      <c r="AN117" s="24">
        <v>0</v>
      </c>
      <c r="AO117" s="24">
        <v>0</v>
      </c>
      <c r="AP117" s="24">
        <v>0</v>
      </c>
      <c r="AQ117" s="24">
        <v>0</v>
      </c>
      <c r="AR117" s="24">
        <v>0</v>
      </c>
      <c r="AS117" s="24">
        <v>0</v>
      </c>
      <c r="AT117" s="24">
        <v>0</v>
      </c>
      <c r="AU117" s="24">
        <v>8</v>
      </c>
    </row>
    <row r="118" spans="1:47" ht="17.149999999999999" customHeight="1" x14ac:dyDescent="0.45">
      <c r="A118" s="23">
        <v>108</v>
      </c>
      <c r="B118" s="24">
        <v>1</v>
      </c>
      <c r="C118" s="24">
        <v>2</v>
      </c>
      <c r="D118" s="24">
        <v>3</v>
      </c>
      <c r="E118" s="24">
        <v>0</v>
      </c>
      <c r="F118" s="24">
        <v>0</v>
      </c>
      <c r="G118" s="24">
        <v>0</v>
      </c>
      <c r="H118" s="24">
        <v>0</v>
      </c>
      <c r="I118" s="24">
        <v>2</v>
      </c>
      <c r="J118" s="24">
        <v>2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4">
        <v>0</v>
      </c>
      <c r="AE118" s="24">
        <v>0</v>
      </c>
      <c r="AF118" s="24">
        <v>0</v>
      </c>
      <c r="AG118" s="24">
        <v>0</v>
      </c>
      <c r="AH118" s="24">
        <v>0</v>
      </c>
      <c r="AI118" s="24">
        <v>0</v>
      </c>
      <c r="AJ118" s="24">
        <v>0</v>
      </c>
      <c r="AK118" s="24">
        <v>0</v>
      </c>
      <c r="AL118" s="24">
        <v>0</v>
      </c>
      <c r="AM118" s="24">
        <v>0</v>
      </c>
      <c r="AN118" s="24">
        <v>0</v>
      </c>
      <c r="AO118" s="24">
        <v>0</v>
      </c>
      <c r="AP118" s="24">
        <v>0</v>
      </c>
      <c r="AQ118" s="24">
        <v>0</v>
      </c>
      <c r="AR118" s="24">
        <v>0</v>
      </c>
      <c r="AS118" s="24">
        <v>0</v>
      </c>
      <c r="AT118" s="24">
        <v>0</v>
      </c>
      <c r="AU118" s="24">
        <v>5</v>
      </c>
    </row>
    <row r="119" spans="1:47" ht="17.149999999999999" customHeight="1" x14ac:dyDescent="0.45">
      <c r="A119" s="23">
        <v>109</v>
      </c>
      <c r="B119" s="24">
        <v>0</v>
      </c>
      <c r="C119" s="24">
        <v>0</v>
      </c>
      <c r="D119" s="24">
        <v>0</v>
      </c>
      <c r="E119" s="24">
        <v>0</v>
      </c>
      <c r="F119" s="24">
        <v>1</v>
      </c>
      <c r="G119" s="24">
        <v>1</v>
      </c>
      <c r="H119" s="24">
        <v>0</v>
      </c>
      <c r="I119" s="24">
        <v>1</v>
      </c>
      <c r="J119" s="24">
        <v>1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  <c r="Z119" s="24">
        <v>0</v>
      </c>
      <c r="AA119" s="24">
        <v>0</v>
      </c>
      <c r="AB119" s="24">
        <v>0</v>
      </c>
      <c r="AC119" s="24">
        <v>0</v>
      </c>
      <c r="AD119" s="24">
        <v>0</v>
      </c>
      <c r="AE119" s="24">
        <v>0</v>
      </c>
      <c r="AF119" s="24">
        <v>0</v>
      </c>
      <c r="AG119" s="24">
        <v>0</v>
      </c>
      <c r="AH119" s="24">
        <v>0</v>
      </c>
      <c r="AI119" s="24">
        <v>0</v>
      </c>
      <c r="AJ119" s="24">
        <v>0</v>
      </c>
      <c r="AK119" s="24">
        <v>0</v>
      </c>
      <c r="AL119" s="24">
        <v>0</v>
      </c>
      <c r="AM119" s="24">
        <v>0</v>
      </c>
      <c r="AN119" s="24">
        <v>0</v>
      </c>
      <c r="AO119" s="24">
        <v>0</v>
      </c>
      <c r="AP119" s="24">
        <v>0</v>
      </c>
      <c r="AQ119" s="24">
        <v>0</v>
      </c>
      <c r="AR119" s="24">
        <v>0</v>
      </c>
      <c r="AS119" s="24">
        <v>0</v>
      </c>
      <c r="AT119" s="24">
        <v>0</v>
      </c>
      <c r="AU119" s="24">
        <v>2</v>
      </c>
    </row>
    <row r="120" spans="1:47" ht="17.149999999999999" customHeight="1" x14ac:dyDescent="0.45">
      <c r="A120" s="23">
        <v>110</v>
      </c>
      <c r="B120" s="24">
        <v>0</v>
      </c>
      <c r="C120" s="24">
        <v>5</v>
      </c>
      <c r="D120" s="24">
        <v>5</v>
      </c>
      <c r="E120" s="24">
        <v>0</v>
      </c>
      <c r="F120" s="24">
        <v>1</v>
      </c>
      <c r="G120" s="24">
        <v>1</v>
      </c>
      <c r="H120" s="24">
        <v>0</v>
      </c>
      <c r="I120" s="24">
        <v>1</v>
      </c>
      <c r="J120" s="24">
        <v>1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0</v>
      </c>
      <c r="Z120" s="24">
        <v>0</v>
      </c>
      <c r="AA120" s="24">
        <v>0</v>
      </c>
      <c r="AB120" s="24">
        <v>0</v>
      </c>
      <c r="AC120" s="24">
        <v>0</v>
      </c>
      <c r="AD120" s="24">
        <v>0</v>
      </c>
      <c r="AE120" s="24">
        <v>0</v>
      </c>
      <c r="AF120" s="24">
        <v>0</v>
      </c>
      <c r="AG120" s="24">
        <v>0</v>
      </c>
      <c r="AH120" s="24">
        <v>0</v>
      </c>
      <c r="AI120" s="24">
        <v>0</v>
      </c>
      <c r="AJ120" s="24">
        <v>0</v>
      </c>
      <c r="AK120" s="24">
        <v>0</v>
      </c>
      <c r="AL120" s="24">
        <v>0</v>
      </c>
      <c r="AM120" s="24">
        <v>0</v>
      </c>
      <c r="AN120" s="24">
        <v>0</v>
      </c>
      <c r="AO120" s="24">
        <v>0</v>
      </c>
      <c r="AP120" s="24">
        <v>0</v>
      </c>
      <c r="AQ120" s="24">
        <v>0</v>
      </c>
      <c r="AR120" s="24">
        <v>0</v>
      </c>
      <c r="AS120" s="24">
        <v>0</v>
      </c>
      <c r="AT120" s="24">
        <v>0</v>
      </c>
      <c r="AU120" s="24">
        <v>7</v>
      </c>
    </row>
    <row r="121" spans="1:47" ht="17.149999999999999" customHeight="1" x14ac:dyDescent="0.45">
      <c r="A121" s="23">
        <v>111</v>
      </c>
      <c r="B121" s="24">
        <v>1</v>
      </c>
      <c r="C121" s="24">
        <v>1</v>
      </c>
      <c r="D121" s="24">
        <v>2</v>
      </c>
      <c r="E121" s="24">
        <v>0</v>
      </c>
      <c r="F121" s="24">
        <v>0</v>
      </c>
      <c r="G121" s="24">
        <v>0</v>
      </c>
      <c r="H121" s="24">
        <v>0</v>
      </c>
      <c r="I121" s="24">
        <v>1</v>
      </c>
      <c r="J121" s="24">
        <v>1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4"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4">
        <v>0</v>
      </c>
      <c r="AC121" s="24">
        <v>0</v>
      </c>
      <c r="AD121" s="24">
        <v>0</v>
      </c>
      <c r="AE121" s="24">
        <v>0</v>
      </c>
      <c r="AF121" s="24">
        <v>0</v>
      </c>
      <c r="AG121" s="24">
        <v>0</v>
      </c>
      <c r="AH121" s="24">
        <v>0</v>
      </c>
      <c r="AI121" s="24">
        <v>0</v>
      </c>
      <c r="AJ121" s="24">
        <v>0</v>
      </c>
      <c r="AK121" s="24">
        <v>0</v>
      </c>
      <c r="AL121" s="24">
        <v>0</v>
      </c>
      <c r="AM121" s="24">
        <v>0</v>
      </c>
      <c r="AN121" s="24">
        <v>0</v>
      </c>
      <c r="AO121" s="24">
        <v>0</v>
      </c>
      <c r="AP121" s="24">
        <v>0</v>
      </c>
      <c r="AQ121" s="24">
        <v>0</v>
      </c>
      <c r="AR121" s="24">
        <v>0</v>
      </c>
      <c r="AS121" s="24">
        <v>0</v>
      </c>
      <c r="AT121" s="24">
        <v>0</v>
      </c>
      <c r="AU121" s="24">
        <v>3</v>
      </c>
    </row>
    <row r="122" spans="1:47" ht="17.149999999999999" customHeight="1" x14ac:dyDescent="0.45">
      <c r="A122" s="23">
        <v>112</v>
      </c>
      <c r="B122" s="24">
        <v>0</v>
      </c>
      <c r="C122" s="24">
        <v>2</v>
      </c>
      <c r="D122" s="24">
        <v>2</v>
      </c>
      <c r="E122" s="24">
        <v>0</v>
      </c>
      <c r="F122" s="24">
        <v>0</v>
      </c>
      <c r="G122" s="24">
        <v>0</v>
      </c>
      <c r="H122" s="24">
        <v>0</v>
      </c>
      <c r="I122" s="24">
        <v>3</v>
      </c>
      <c r="J122" s="24">
        <v>3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  <c r="AB122" s="24">
        <v>0</v>
      </c>
      <c r="AC122" s="24">
        <v>0</v>
      </c>
      <c r="AD122" s="24">
        <v>0</v>
      </c>
      <c r="AE122" s="24">
        <v>0</v>
      </c>
      <c r="AF122" s="24">
        <v>0</v>
      </c>
      <c r="AG122" s="24">
        <v>0</v>
      </c>
      <c r="AH122" s="24">
        <v>0</v>
      </c>
      <c r="AI122" s="24">
        <v>0</v>
      </c>
      <c r="AJ122" s="24">
        <v>0</v>
      </c>
      <c r="AK122" s="24">
        <v>0</v>
      </c>
      <c r="AL122" s="24">
        <v>0</v>
      </c>
      <c r="AM122" s="24">
        <v>0</v>
      </c>
      <c r="AN122" s="24">
        <v>0</v>
      </c>
      <c r="AO122" s="24">
        <v>0</v>
      </c>
      <c r="AP122" s="24">
        <v>0</v>
      </c>
      <c r="AQ122" s="24">
        <v>0</v>
      </c>
      <c r="AR122" s="24">
        <v>0</v>
      </c>
      <c r="AS122" s="24">
        <v>0</v>
      </c>
      <c r="AT122" s="24">
        <v>0</v>
      </c>
      <c r="AU122" s="24">
        <v>5</v>
      </c>
    </row>
    <row r="123" spans="1:47" ht="17.149999999999999" customHeight="1" x14ac:dyDescent="0.45">
      <c r="A123" s="23">
        <v>113</v>
      </c>
      <c r="B123" s="24">
        <v>0</v>
      </c>
      <c r="C123" s="24">
        <v>1</v>
      </c>
      <c r="D123" s="24">
        <v>1</v>
      </c>
      <c r="E123" s="24">
        <v>0</v>
      </c>
      <c r="F123" s="24">
        <v>0</v>
      </c>
      <c r="G123" s="24">
        <v>0</v>
      </c>
      <c r="H123" s="24">
        <v>0</v>
      </c>
      <c r="I123" s="24">
        <v>2</v>
      </c>
      <c r="J123" s="24">
        <v>2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0</v>
      </c>
      <c r="AC123" s="24">
        <v>0</v>
      </c>
      <c r="AD123" s="24">
        <v>0</v>
      </c>
      <c r="AE123" s="24">
        <v>0</v>
      </c>
      <c r="AF123" s="24">
        <v>0</v>
      </c>
      <c r="AG123" s="24">
        <v>0</v>
      </c>
      <c r="AH123" s="24">
        <v>0</v>
      </c>
      <c r="AI123" s="24">
        <v>0</v>
      </c>
      <c r="AJ123" s="24">
        <v>0</v>
      </c>
      <c r="AK123" s="24">
        <v>0</v>
      </c>
      <c r="AL123" s="24">
        <v>0</v>
      </c>
      <c r="AM123" s="24">
        <v>0</v>
      </c>
      <c r="AN123" s="24">
        <v>0</v>
      </c>
      <c r="AO123" s="24">
        <v>0</v>
      </c>
      <c r="AP123" s="24">
        <v>0</v>
      </c>
      <c r="AQ123" s="24">
        <v>0</v>
      </c>
      <c r="AR123" s="24">
        <v>0</v>
      </c>
      <c r="AS123" s="24">
        <v>0</v>
      </c>
      <c r="AT123" s="24">
        <v>0</v>
      </c>
      <c r="AU123" s="24">
        <v>3</v>
      </c>
    </row>
    <row r="124" spans="1:47" ht="17.149999999999999" customHeight="1" x14ac:dyDescent="0.45">
      <c r="A124" s="23">
        <v>114</v>
      </c>
      <c r="B124" s="24">
        <v>0</v>
      </c>
      <c r="C124" s="24">
        <v>1</v>
      </c>
      <c r="D124" s="24">
        <v>1</v>
      </c>
      <c r="E124" s="24">
        <v>0</v>
      </c>
      <c r="F124" s="24">
        <v>1</v>
      </c>
      <c r="G124" s="24">
        <v>1</v>
      </c>
      <c r="H124" s="24">
        <v>0</v>
      </c>
      <c r="I124" s="24">
        <v>1</v>
      </c>
      <c r="J124" s="24">
        <v>1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1</v>
      </c>
      <c r="S124" s="24">
        <v>1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>
        <v>0</v>
      </c>
      <c r="AA124" s="24">
        <v>0</v>
      </c>
      <c r="AB124" s="24">
        <v>0</v>
      </c>
      <c r="AC124" s="24">
        <v>0</v>
      </c>
      <c r="AD124" s="24">
        <v>0</v>
      </c>
      <c r="AE124" s="24">
        <v>0</v>
      </c>
      <c r="AF124" s="24">
        <v>0</v>
      </c>
      <c r="AG124" s="24">
        <v>0</v>
      </c>
      <c r="AH124" s="24">
        <v>0</v>
      </c>
      <c r="AI124" s="24">
        <v>0</v>
      </c>
      <c r="AJ124" s="24">
        <v>0</v>
      </c>
      <c r="AK124" s="24">
        <v>0</v>
      </c>
      <c r="AL124" s="24">
        <v>0</v>
      </c>
      <c r="AM124" s="24">
        <v>0</v>
      </c>
      <c r="AN124" s="24">
        <v>0</v>
      </c>
      <c r="AO124" s="24">
        <v>0</v>
      </c>
      <c r="AP124" s="24">
        <v>0</v>
      </c>
      <c r="AQ124" s="24">
        <v>0</v>
      </c>
      <c r="AR124" s="24">
        <v>0</v>
      </c>
      <c r="AS124" s="24">
        <v>0</v>
      </c>
      <c r="AT124" s="24">
        <v>0</v>
      </c>
      <c r="AU124" s="24">
        <v>4</v>
      </c>
    </row>
    <row r="125" spans="1:47" ht="17.149999999999999" customHeight="1" x14ac:dyDescent="0.45">
      <c r="A125" s="23">
        <v>117</v>
      </c>
      <c r="B125" s="24">
        <v>0</v>
      </c>
      <c r="C125" s="24">
        <v>1</v>
      </c>
      <c r="D125" s="24">
        <v>1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0</v>
      </c>
      <c r="AF125" s="24">
        <v>0</v>
      </c>
      <c r="AG125" s="24">
        <v>0</v>
      </c>
      <c r="AH125" s="24">
        <v>0</v>
      </c>
      <c r="AI125" s="24">
        <v>0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  <c r="AO125" s="24">
        <v>0</v>
      </c>
      <c r="AP125" s="24">
        <v>0</v>
      </c>
      <c r="AQ125" s="24">
        <v>0</v>
      </c>
      <c r="AR125" s="24">
        <v>0</v>
      </c>
      <c r="AS125" s="24">
        <v>0</v>
      </c>
      <c r="AT125" s="24">
        <v>0</v>
      </c>
      <c r="AU125" s="24">
        <v>1</v>
      </c>
    </row>
    <row r="126" spans="1:47" ht="17.149999999999999" customHeight="1" x14ac:dyDescent="0.45">
      <c r="A126" s="20" t="s">
        <v>49</v>
      </c>
      <c r="B126" s="22">
        <v>0</v>
      </c>
      <c r="C126" s="22">
        <v>0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1</v>
      </c>
      <c r="J126" s="22">
        <v>1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0</v>
      </c>
      <c r="AR126" s="22">
        <v>0</v>
      </c>
      <c r="AS126" s="22">
        <v>0</v>
      </c>
      <c r="AT126" s="22">
        <v>0</v>
      </c>
      <c r="AU126" s="22">
        <v>1</v>
      </c>
    </row>
    <row r="127" spans="1:47" s="29" customFormat="1" ht="16" x14ac:dyDescent="0.45">
      <c r="B127" s="38">
        <f>SUM(B28:B126)</f>
        <v>746630</v>
      </c>
      <c r="C127" s="38">
        <f t="shared" ref="C127:AU127" si="0">SUM(C28:C126)</f>
        <v>544622</v>
      </c>
      <c r="D127" s="38">
        <f t="shared" si="0"/>
        <v>1291252</v>
      </c>
      <c r="E127" s="38">
        <f t="shared" si="0"/>
        <v>149130</v>
      </c>
      <c r="F127" s="38">
        <f t="shared" si="0"/>
        <v>100777</v>
      </c>
      <c r="G127" s="38">
        <f t="shared" si="0"/>
        <v>249907</v>
      </c>
      <c r="H127" s="38">
        <f t="shared" si="0"/>
        <v>135995</v>
      </c>
      <c r="I127" s="38">
        <f t="shared" si="0"/>
        <v>112434</v>
      </c>
      <c r="J127" s="38">
        <f t="shared" si="0"/>
        <v>248429</v>
      </c>
      <c r="K127" s="38">
        <f t="shared" si="0"/>
        <v>12026</v>
      </c>
      <c r="L127" s="38">
        <f t="shared" si="0"/>
        <v>4636</v>
      </c>
      <c r="M127" s="38">
        <f t="shared" si="0"/>
        <v>16662</v>
      </c>
      <c r="N127" s="38">
        <f t="shared" si="0"/>
        <v>89097</v>
      </c>
      <c r="O127" s="38">
        <f t="shared" si="0"/>
        <v>60271</v>
      </c>
      <c r="P127" s="38">
        <f t="shared" si="0"/>
        <v>149368</v>
      </c>
      <c r="Q127" s="38">
        <f t="shared" si="0"/>
        <v>136878</v>
      </c>
      <c r="R127" s="38">
        <f t="shared" si="0"/>
        <v>102373</v>
      </c>
      <c r="S127" s="38">
        <f t="shared" si="0"/>
        <v>239251</v>
      </c>
      <c r="T127" s="38">
        <f t="shared" si="0"/>
        <v>7204</v>
      </c>
      <c r="U127" s="38">
        <f t="shared" si="0"/>
        <v>1125</v>
      </c>
      <c r="V127" s="38">
        <f t="shared" si="0"/>
        <v>8329</v>
      </c>
      <c r="W127" s="38">
        <f t="shared" si="0"/>
        <v>50564</v>
      </c>
      <c r="X127" s="38">
        <f t="shared" si="0"/>
        <v>46344</v>
      </c>
      <c r="Y127" s="38">
        <f t="shared" si="0"/>
        <v>96908</v>
      </c>
      <c r="Z127" s="38">
        <f t="shared" si="0"/>
        <v>40521</v>
      </c>
      <c r="AA127" s="38">
        <f t="shared" si="0"/>
        <v>29702</v>
      </c>
      <c r="AB127" s="38">
        <f t="shared" si="0"/>
        <v>70223</v>
      </c>
      <c r="AC127" s="38">
        <f t="shared" si="0"/>
        <v>3720</v>
      </c>
      <c r="AD127" s="38">
        <f t="shared" si="0"/>
        <v>2218</v>
      </c>
      <c r="AE127" s="38">
        <f t="shared" si="0"/>
        <v>5938</v>
      </c>
      <c r="AF127" s="38">
        <f t="shared" si="0"/>
        <v>9359</v>
      </c>
      <c r="AG127" s="38">
        <f t="shared" si="0"/>
        <v>3037</v>
      </c>
      <c r="AH127" s="38">
        <f t="shared" si="0"/>
        <v>12396</v>
      </c>
      <c r="AI127" s="38">
        <f t="shared" si="0"/>
        <v>6821</v>
      </c>
      <c r="AJ127" s="38">
        <f t="shared" si="0"/>
        <v>2443</v>
      </c>
      <c r="AK127" s="38">
        <f t="shared" si="0"/>
        <v>9264</v>
      </c>
      <c r="AL127" s="38">
        <f t="shared" si="0"/>
        <v>1516</v>
      </c>
      <c r="AM127" s="38">
        <f t="shared" si="0"/>
        <v>1093</v>
      </c>
      <c r="AN127" s="38">
        <f t="shared" si="0"/>
        <v>2609</v>
      </c>
      <c r="AO127" s="38">
        <f t="shared" si="0"/>
        <v>8482</v>
      </c>
      <c r="AP127" s="38">
        <f t="shared" si="0"/>
        <v>5321</v>
      </c>
      <c r="AQ127" s="38">
        <f t="shared" si="0"/>
        <v>13803</v>
      </c>
      <c r="AR127" s="38">
        <f t="shared" si="0"/>
        <v>3768</v>
      </c>
      <c r="AS127" s="38">
        <f t="shared" si="0"/>
        <v>3158</v>
      </c>
      <c r="AT127" s="38">
        <f t="shared" si="0"/>
        <v>6926</v>
      </c>
      <c r="AU127" s="38">
        <f t="shared" si="0"/>
        <v>2421265</v>
      </c>
    </row>
    <row r="130" spans="1:47" ht="19.899999999999999" customHeight="1" x14ac:dyDescent="0.45">
      <c r="A130" s="99" t="s">
        <v>182</v>
      </c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/>
      <c r="AG130" s="82"/>
      <c r="AH130" s="82"/>
      <c r="AI130" s="82"/>
      <c r="AJ130" s="82"/>
      <c r="AK130" s="82"/>
      <c r="AL130" s="82"/>
      <c r="AM130" s="82"/>
      <c r="AN130" s="82"/>
      <c r="AO130" s="82"/>
      <c r="AP130" s="82"/>
      <c r="AQ130" s="82"/>
      <c r="AR130" s="82"/>
      <c r="AS130" s="82"/>
      <c r="AT130" s="82"/>
      <c r="AU130" s="82"/>
    </row>
  </sheetData>
  <mergeCells count="28">
    <mergeCell ref="A130:AU130"/>
    <mergeCell ref="A1:AU1"/>
    <mergeCell ref="A2:AU2"/>
    <mergeCell ref="A3:AN3"/>
    <mergeCell ref="AO3:AU3"/>
    <mergeCell ref="A4:AN4"/>
    <mergeCell ref="AO4:AU4"/>
    <mergeCell ref="A5:AN5"/>
    <mergeCell ref="AO5:AU5"/>
    <mergeCell ref="A6:AN6"/>
    <mergeCell ref="AO6:AU6"/>
    <mergeCell ref="A7:A8"/>
    <mergeCell ref="B7:D7"/>
    <mergeCell ref="AR7:AT7"/>
    <mergeCell ref="AU7:AU8"/>
    <mergeCell ref="AI7:AK7"/>
    <mergeCell ref="E7:G7"/>
    <mergeCell ref="H7:J7"/>
    <mergeCell ref="AL7:AN7"/>
    <mergeCell ref="AO7:AQ7"/>
    <mergeCell ref="K7:M7"/>
    <mergeCell ref="N7:P7"/>
    <mergeCell ref="AC7:AE7"/>
    <mergeCell ref="AF7:AH7"/>
    <mergeCell ref="Q7:S7"/>
    <mergeCell ref="T7:V7"/>
    <mergeCell ref="W7:Y7"/>
    <mergeCell ref="Z7:AB7"/>
  </mergeCells>
  <phoneticPr fontId="2" type="noConversion"/>
  <pageMargins left="0.19685039370078741" right="0.19685039370078741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목록</vt:lpstr>
      <vt:lpstr>1-1. 전국 장애인(유형 등급)현황</vt:lpstr>
      <vt:lpstr>2-1.전국 연령별장애인(등급)현황</vt:lpstr>
      <vt:lpstr>3-1.전국 연령별 장애인(유형) 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jhkim</dc:creator>
  <cp:lastModifiedBy>박경석</cp:lastModifiedBy>
  <cp:lastPrinted>2013-07-30T06:59:12Z</cp:lastPrinted>
  <dcterms:created xsi:type="dcterms:W3CDTF">2013-07-02T00:57:24Z</dcterms:created>
  <dcterms:modified xsi:type="dcterms:W3CDTF">2015-06-25T00:03:20Z</dcterms:modified>
</cp:coreProperties>
</file>